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'DC33'!$A$1:$Q$55</definedName>
    <definedName name="_xlnm.Print_Area" localSheetId="11">'DC34'!$A$1:$Q$55</definedName>
    <definedName name="_xlnm.Print_Area" localSheetId="16">'DC35'!$A$1:$Q$55</definedName>
    <definedName name="_xlnm.Print_Area" localSheetId="22">'DC36'!$A$1:$Q$55</definedName>
    <definedName name="_xlnm.Print_Area" localSheetId="27">'DC47'!$A$1:$Q$55</definedName>
    <definedName name="_xlnm.Print_Area" localSheetId="1">'LIM331'!$A$1:$Q$55</definedName>
    <definedName name="_xlnm.Print_Area" localSheetId="2">'LIM332'!$A$1:$Q$55</definedName>
    <definedName name="_xlnm.Print_Area" localSheetId="3">'LIM333'!$A$1:$Q$55</definedName>
    <definedName name="_xlnm.Print_Area" localSheetId="4">'LIM334'!$A$1:$Q$55</definedName>
    <definedName name="_xlnm.Print_Area" localSheetId="5">'LIM335'!$A$1:$Q$55</definedName>
    <definedName name="_xlnm.Print_Area" localSheetId="7">'LIM341'!$A$1:$Q$55</definedName>
    <definedName name="_xlnm.Print_Area" localSheetId="8">'LIM343'!$A$1:$Q$55</definedName>
    <definedName name="_xlnm.Print_Area" localSheetId="9">'LIM344'!$A$1:$Q$55</definedName>
    <definedName name="_xlnm.Print_Area" localSheetId="10">'LIM345'!$A$1:$Q$55</definedName>
    <definedName name="_xlnm.Print_Area" localSheetId="12">'LIM351'!$A$1:$Q$55</definedName>
    <definedName name="_xlnm.Print_Area" localSheetId="13">'LIM353'!$A$1:$Q$55</definedName>
    <definedName name="_xlnm.Print_Area" localSheetId="14">'LIM354'!$A$1:$Q$55</definedName>
    <definedName name="_xlnm.Print_Area" localSheetId="15">'LIM355'!$A$1:$Q$55</definedName>
    <definedName name="_xlnm.Print_Area" localSheetId="17">'LIM361'!$A$1:$Q$55</definedName>
    <definedName name="_xlnm.Print_Area" localSheetId="18">'LIM362'!$A$1:$Q$55</definedName>
    <definedName name="_xlnm.Print_Area" localSheetId="19">'LIM366'!$A$1:$Q$55</definedName>
    <definedName name="_xlnm.Print_Area" localSheetId="20">'LIM367'!$A$1:$Q$55</definedName>
    <definedName name="_xlnm.Print_Area" localSheetId="21">'LIM368'!$A$1:$Q$55</definedName>
    <definedName name="_xlnm.Print_Area" localSheetId="23">'LIM471'!$A$1:$Q$55</definedName>
    <definedName name="_xlnm.Print_Area" localSheetId="24">'LIM472'!$A$1:$Q$55</definedName>
    <definedName name="_xlnm.Print_Area" localSheetId="25">'LIM473'!$A$1:$Q$55</definedName>
    <definedName name="_xlnm.Print_Area" localSheetId="26">'LIM476'!$A$1:$Q$55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<sst xmlns="http://schemas.openxmlformats.org/spreadsheetml/2006/main" count="1904" uniqueCount="75">
  <si>
    <t>Limpopo: Greater Giyani(LIM331) - Table SA27 Budgeted Monthly Revenue and Expenditure by Functional Classification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</si>
  <si>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</si>
  <si>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</si>
  <si>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</si>
  <si>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</si>
  <si>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</si>
  <si>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</si>
  <si>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</si>
  <si>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</si>
  <si>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</si>
  <si>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</si>
  <si>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</si>
  <si>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</si>
  <si>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</si>
  <si>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</si>
  <si>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</si>
  <si>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</si>
  <si>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</si>
  <si>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</si>
  <si>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</si>
  <si>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</si>
  <si>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</si>
  <si>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</si>
  <si>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</si>
  <si>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</si>
  <si>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</si>
  <si>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</si>
  <si>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</si>
  <si>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</si>
  <si>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</si>
  <si>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</si>
  <si>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</si>
  <si>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</si>
  <si>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</si>
  <si>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</si>
  <si>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</si>
  <si>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</si>
  <si>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</si>
  <si>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</si>
  <si>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</si>
  <si>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</si>
  <si>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</si>
  <si>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</si>
  <si>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</si>
  <si>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</si>
  <si>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Limpopo: Greater Letaba(LIM332) - Table SA27 Budgeted Monthly Revenue and Expenditure by Functional Classification for 4th Quarter ended 30 June 2020 (Figures Finalised as at 2020/10/30)</t>
  </si>
  <si>
    <t>Limpopo: Greater Tzaneen(LIM333) - Table SA27 Budgeted Monthly Revenue and Expenditure by Functional Classification for 4th Quarter ended 30 June 2020 (Figures Finalised as at 2020/10/30)</t>
  </si>
  <si>
    <t>Limpopo: Ba-Phalaborwa(LIM334) - Table SA27 Budgeted Monthly Revenue and Expenditure by Functional Classification for 4th Quarter ended 30 June 2020 (Figures Finalised as at 2020/10/30)</t>
  </si>
  <si>
    <t>Limpopo: Maruleng(LIM335) - Table SA27 Budgeted Monthly Revenue and Expenditure by Functional Classification for 4th Quarter ended 30 June 2020 (Figures Finalised as at 2020/10/30)</t>
  </si>
  <si>
    <t>Limpopo: Mopani(DC33) - Table SA27 Budgeted Monthly Revenue and Expenditure by Functional Classification for 4th Quarter ended 30 June 2020 (Figures Finalised as at 2020/10/30)</t>
  </si>
  <si>
    <t>Limpopo: Musina(LIM341) - Table SA27 Budgeted Monthly Revenue and Expenditure by Functional Classification for 4th Quarter ended 30 June 2020 (Figures Finalised as at 2020/10/30)</t>
  </si>
  <si>
    <t>Limpopo: Thulamela(LIM343) - Table SA27 Budgeted Monthly Revenue and Expenditure by Functional Classification for 4th Quarter ended 30 June 2020 (Figures Finalised as at 2020/10/30)</t>
  </si>
  <si>
    <t>Limpopo: Makhado(LIM344) - Table SA27 Budgeted Monthly Revenue and Expenditure by Functional Classification for 4th Quarter ended 30 June 2020 (Figures Finalised as at 2020/10/30)</t>
  </si>
  <si>
    <t>Limpopo: Collins Chabane(LIM345) - Table SA27 Budgeted Monthly Revenue and Expenditure by Functional Classification for 4th Quarter ended 30 June 2020 (Figures Finalised as at 2020/10/30)</t>
  </si>
  <si>
    <t>Limpopo: Vhembe(DC34) - Table SA27 Budgeted Monthly Revenue and Expenditure by Functional Classification for 4th Quarter ended 30 June 2020 (Figures Finalised as at 2020/10/30)</t>
  </si>
  <si>
    <t>Limpopo: Blouberg(LIM351) - Table SA27 Budgeted Monthly Revenue and Expenditure by Functional Classification for 4th Quarter ended 30 June 2020 (Figures Finalised as at 2020/10/30)</t>
  </si>
  <si>
    <t>Limpopo: Molemole(LIM353) - Table SA27 Budgeted Monthly Revenue and Expenditure by Functional Classification for 4th Quarter ended 30 June 2020 (Figures Finalised as at 2020/10/30)</t>
  </si>
  <si>
    <t>Limpopo: Polokwane(LIM354) - Table SA27 Budgeted Monthly Revenue and Expenditure by Functional Classification for 4th Quarter ended 30 June 2020 (Figures Finalised as at 2020/10/30)</t>
  </si>
  <si>
    <t>Limpopo: Lepelle-Nkumpi(LIM355) - Table SA27 Budgeted Monthly Revenue and Expenditure by Functional Classification for 4th Quarter ended 30 June 2020 (Figures Finalised as at 2020/10/30)</t>
  </si>
  <si>
    <t>Limpopo: Capricorn(DC35) - Table SA27 Budgeted Monthly Revenue and Expenditure by Functional Classification for 4th Quarter ended 30 June 2020 (Figures Finalised as at 2020/10/30)</t>
  </si>
  <si>
    <t>Limpopo: Thabazimbi(LIM361) - Table SA27 Budgeted Monthly Revenue and Expenditure by Functional Classification for 4th Quarter ended 30 June 2020 (Figures Finalised as at 2020/10/30)</t>
  </si>
  <si>
    <t>Limpopo: Lephalale(LIM362) - Table SA27 Budgeted Monthly Revenue and Expenditure by Functional Classification for 4th Quarter ended 30 June 2020 (Figures Finalised as at 2020/10/30)</t>
  </si>
  <si>
    <t>Limpopo: Bela Bela(LIM366) - Table SA27 Budgeted Monthly Revenue and Expenditure by Functional Classification for 4th Quarter ended 30 June 2020 (Figures Finalised as at 2020/10/30)</t>
  </si>
  <si>
    <t>Limpopo: Mogalakwena(LIM367) - Table SA27 Budgeted Monthly Revenue and Expenditure by Functional Classification for 4th Quarter ended 30 June 2020 (Figures Finalised as at 2020/10/30)</t>
  </si>
  <si>
    <t>Limpopo: Modimolle-Mookgopong(LIM368) - Table SA27 Budgeted Monthly Revenue and Expenditure by Functional Classification for 4th Quarter ended 30 June 2020 (Figures Finalised as at 2020/10/30)</t>
  </si>
  <si>
    <t>Limpopo: Waterberg(DC36) - Table SA27 Budgeted Monthly Revenue and Expenditure by Functional Classification for 4th Quarter ended 30 June 2020 (Figures Finalised as at 2020/10/30)</t>
  </si>
  <si>
    <t>Limpopo: Ephraim Mogale(LIM471) - Table SA27 Budgeted Monthly Revenue and Expenditure by Functional Classification for 4th Quarter ended 30 June 2020 (Figures Finalised as at 2020/10/30)</t>
  </si>
  <si>
    <t>Limpopo: Elias Motsoaledi(LIM472) - Table SA27 Budgeted Monthly Revenue and Expenditure by Functional Classification for 4th Quarter ended 30 June 2020 (Figures Finalised as at 2020/10/30)</t>
  </si>
  <si>
    <t>Limpopo: Makhuduthamaga(LIM473) - Table SA27 Budgeted Monthly Revenue and Expenditure by Functional Classification for 4th Quarter ended 30 June 2020 (Figures Finalised as at 2020/10/30)</t>
  </si>
  <si>
    <t>Limpopo: Tubatse Fetakgomo(LIM476) - Table SA27 Budgeted Monthly Revenue and Expenditure by Functional Classification for 4th Quarter ended 30 June 2020 (Figures Finalised as at 2020/10/30)</t>
  </si>
  <si>
    <t>Limpopo: Sekhukhune(DC47) - Table SA27 Budgeted Monthly Revenue and Expenditure by Functional Classification for 4th Quarter ended 30 June 2020 (Figures Finalised as at 2020/10/30)</t>
  </si>
  <si>
    <t>Summary - Table SA27 Budgeted Monthly Revenue and Expenditure by Functional Classification for 4th Quarter ended 30 June 2020 (Figures Finalised as at 2020/10/30)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</si>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</sst>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1220945416</v>
      </c>
      <c r="D5" s="16">
        <f t="shared" si="0"/>
        <v>1197240176</v>
      </c>
      <c r="E5" s="16">
        <f t="shared" si="0"/>
        <v>1204541279</v>
      </c>
      <c r="F5" s="16">
        <f t="shared" si="0"/>
        <v>1202140717</v>
      </c>
      <c r="G5" s="16">
        <f t="shared" si="0"/>
        <v>1201320258</v>
      </c>
      <c r="H5" s="16">
        <f t="shared" si="0"/>
        <v>1249378645</v>
      </c>
      <c r="I5" s="16">
        <f t="shared" si="0"/>
        <v>1200258954</v>
      </c>
      <c r="J5" s="16">
        <f t="shared" si="0"/>
        <v>1236428951</v>
      </c>
      <c r="K5" s="16">
        <f t="shared" si="0"/>
        <v>1317326546</v>
      </c>
      <c r="L5" s="16">
        <f>SUM(L6:L8)</f>
        <v>1199980120</v>
      </c>
      <c r="M5" s="16">
        <f>SUM(M6:M8)</f>
        <v>1204553294</v>
      </c>
      <c r="N5" s="17">
        <f t="shared" si="0"/>
        <v>1214353718</v>
      </c>
      <c r="O5" s="18">
        <f t="shared" si="0"/>
        <v>14648468074</v>
      </c>
      <c r="P5" s="16">
        <f t="shared" si="0"/>
        <v>15085839840</v>
      </c>
      <c r="Q5" s="17">
        <f t="shared" si="0"/>
        <v>16026620925</v>
      </c>
    </row>
    <row r="6" spans="1:17" ht="13.5">
      <c r="A6" s="3" t="s">
        <v>23</v>
      </c>
      <c r="B6" s="2"/>
      <c r="C6" s="19">
        <v>148209273</v>
      </c>
      <c r="D6" s="19">
        <v>145519377</v>
      </c>
      <c r="E6" s="19">
        <v>145519377</v>
      </c>
      <c r="F6" s="19">
        <v>145519377</v>
      </c>
      <c r="G6" s="19">
        <v>145519377</v>
      </c>
      <c r="H6" s="19">
        <v>157848239</v>
      </c>
      <c r="I6" s="19">
        <v>145519361</v>
      </c>
      <c r="J6" s="19">
        <v>145781945</v>
      </c>
      <c r="K6" s="19">
        <v>179099226</v>
      </c>
      <c r="L6" s="19">
        <v>144802535</v>
      </c>
      <c r="M6" s="19">
        <v>144802535</v>
      </c>
      <c r="N6" s="20">
        <v>148863188</v>
      </c>
      <c r="O6" s="21">
        <v>1797003810</v>
      </c>
      <c r="P6" s="19">
        <v>1983827492</v>
      </c>
      <c r="Q6" s="22">
        <v>2116993779</v>
      </c>
    </row>
    <row r="7" spans="1:17" ht="13.5">
      <c r="A7" s="3" t="s">
        <v>24</v>
      </c>
      <c r="B7" s="2"/>
      <c r="C7" s="23">
        <v>1070551015</v>
      </c>
      <c r="D7" s="23">
        <v>1051179706</v>
      </c>
      <c r="E7" s="23">
        <v>1058480809</v>
      </c>
      <c r="F7" s="23">
        <v>1056080247</v>
      </c>
      <c r="G7" s="23">
        <v>1055259788</v>
      </c>
      <c r="H7" s="23">
        <v>1088523260</v>
      </c>
      <c r="I7" s="23">
        <v>1054198500</v>
      </c>
      <c r="J7" s="23">
        <v>1090105913</v>
      </c>
      <c r="K7" s="23">
        <v>1132045971</v>
      </c>
      <c r="L7" s="23">
        <v>1054750359</v>
      </c>
      <c r="M7" s="23">
        <v>1059323533</v>
      </c>
      <c r="N7" s="24">
        <v>1064296246</v>
      </c>
      <c r="O7" s="25">
        <v>12834795347</v>
      </c>
      <c r="P7" s="23">
        <v>13084487510</v>
      </c>
      <c r="Q7" s="26">
        <v>13891078492</v>
      </c>
    </row>
    <row r="8" spans="1:17" ht="13.5">
      <c r="A8" s="3" t="s">
        <v>25</v>
      </c>
      <c r="B8" s="2"/>
      <c r="C8" s="19">
        <v>2185128</v>
      </c>
      <c r="D8" s="19">
        <v>541093</v>
      </c>
      <c r="E8" s="19">
        <v>541093</v>
      </c>
      <c r="F8" s="19">
        <v>541093</v>
      </c>
      <c r="G8" s="19">
        <v>541093</v>
      </c>
      <c r="H8" s="19">
        <v>3007146</v>
      </c>
      <c r="I8" s="19">
        <v>541093</v>
      </c>
      <c r="J8" s="19">
        <v>541093</v>
      </c>
      <c r="K8" s="19">
        <v>6181349</v>
      </c>
      <c r="L8" s="19">
        <v>427226</v>
      </c>
      <c r="M8" s="19">
        <v>427226</v>
      </c>
      <c r="N8" s="20">
        <v>1194284</v>
      </c>
      <c r="O8" s="21">
        <v>16668917</v>
      </c>
      <c r="P8" s="19">
        <v>17524838</v>
      </c>
      <c r="Q8" s="22">
        <v>18548654</v>
      </c>
    </row>
    <row r="9" spans="1:17" ht="13.5">
      <c r="A9" s="1" t="s">
        <v>26</v>
      </c>
      <c r="B9" s="2"/>
      <c r="C9" s="16">
        <f aca="true" t="shared" si="1" ref="C9:Q9">SUM(C10:C14)</f>
        <v>37159698</v>
      </c>
      <c r="D9" s="16">
        <f t="shared" si="1"/>
        <v>33528350</v>
      </c>
      <c r="E9" s="16">
        <f t="shared" si="1"/>
        <v>33453341</v>
      </c>
      <c r="F9" s="16">
        <f t="shared" si="1"/>
        <v>33782211</v>
      </c>
      <c r="G9" s="16">
        <f t="shared" si="1"/>
        <v>35967533</v>
      </c>
      <c r="H9" s="16">
        <f t="shared" si="1"/>
        <v>41319603</v>
      </c>
      <c r="I9" s="16">
        <f t="shared" si="1"/>
        <v>34385097</v>
      </c>
      <c r="J9" s="16">
        <f t="shared" si="1"/>
        <v>37905592</v>
      </c>
      <c r="K9" s="16">
        <f t="shared" si="1"/>
        <v>46502859</v>
      </c>
      <c r="L9" s="16">
        <f>SUM(L10:L14)</f>
        <v>33253033</v>
      </c>
      <c r="M9" s="16">
        <f>SUM(M10:M14)</f>
        <v>34312996</v>
      </c>
      <c r="N9" s="27">
        <f t="shared" si="1"/>
        <v>40346993</v>
      </c>
      <c r="O9" s="28">
        <f t="shared" si="1"/>
        <v>441917306</v>
      </c>
      <c r="P9" s="16">
        <f t="shared" si="1"/>
        <v>456540804</v>
      </c>
      <c r="Q9" s="29">
        <f t="shared" si="1"/>
        <v>482928324</v>
      </c>
    </row>
    <row r="10" spans="1:17" ht="13.5">
      <c r="A10" s="3" t="s">
        <v>27</v>
      </c>
      <c r="B10" s="2"/>
      <c r="C10" s="19">
        <v>15426148</v>
      </c>
      <c r="D10" s="19">
        <v>13191130</v>
      </c>
      <c r="E10" s="19">
        <v>13190237</v>
      </c>
      <c r="F10" s="19">
        <v>13193127</v>
      </c>
      <c r="G10" s="19">
        <v>13196690</v>
      </c>
      <c r="H10" s="19">
        <v>15667031</v>
      </c>
      <c r="I10" s="19">
        <v>13197391</v>
      </c>
      <c r="J10" s="19">
        <v>13920856</v>
      </c>
      <c r="K10" s="19">
        <v>18511274</v>
      </c>
      <c r="L10" s="19">
        <v>12732542</v>
      </c>
      <c r="M10" s="19">
        <v>12725124</v>
      </c>
      <c r="N10" s="20">
        <v>13631575</v>
      </c>
      <c r="O10" s="21">
        <v>168583125</v>
      </c>
      <c r="P10" s="19">
        <v>164501794</v>
      </c>
      <c r="Q10" s="22">
        <v>175689705</v>
      </c>
    </row>
    <row r="11" spans="1:17" ht="13.5">
      <c r="A11" s="3" t="s">
        <v>28</v>
      </c>
      <c r="B11" s="2"/>
      <c r="C11" s="19">
        <v>3948335</v>
      </c>
      <c r="D11" s="19">
        <v>1718437</v>
      </c>
      <c r="E11" s="19">
        <v>1726976</v>
      </c>
      <c r="F11" s="19">
        <v>1718437</v>
      </c>
      <c r="G11" s="19">
        <v>1718437</v>
      </c>
      <c r="H11" s="19">
        <v>5046341</v>
      </c>
      <c r="I11" s="19">
        <v>1724296</v>
      </c>
      <c r="J11" s="19">
        <v>3073992</v>
      </c>
      <c r="K11" s="19">
        <v>9029014</v>
      </c>
      <c r="L11" s="19">
        <v>1263896</v>
      </c>
      <c r="M11" s="19">
        <v>1270760</v>
      </c>
      <c r="N11" s="20">
        <v>1000317</v>
      </c>
      <c r="O11" s="21">
        <v>33239238</v>
      </c>
      <c r="P11" s="19">
        <v>40010261</v>
      </c>
      <c r="Q11" s="22">
        <v>41995644</v>
      </c>
    </row>
    <row r="12" spans="1:17" ht="13.5">
      <c r="A12" s="3" t="s">
        <v>29</v>
      </c>
      <c r="B12" s="2"/>
      <c r="C12" s="19">
        <v>15986157</v>
      </c>
      <c r="D12" s="19">
        <v>16819725</v>
      </c>
      <c r="E12" s="19">
        <v>16737070</v>
      </c>
      <c r="F12" s="19">
        <v>17071589</v>
      </c>
      <c r="G12" s="19">
        <v>19253348</v>
      </c>
      <c r="H12" s="19">
        <v>18807178</v>
      </c>
      <c r="I12" s="19">
        <v>17664387</v>
      </c>
      <c r="J12" s="19">
        <v>18841459</v>
      </c>
      <c r="K12" s="19">
        <v>17654256</v>
      </c>
      <c r="L12" s="19">
        <v>17948280</v>
      </c>
      <c r="M12" s="19">
        <v>19008797</v>
      </c>
      <c r="N12" s="20">
        <v>22507033</v>
      </c>
      <c r="O12" s="21">
        <v>218299279</v>
      </c>
      <c r="P12" s="19">
        <v>228730069</v>
      </c>
      <c r="Q12" s="22">
        <v>241130554</v>
      </c>
    </row>
    <row r="13" spans="1:17" ht="13.5">
      <c r="A13" s="3" t="s">
        <v>30</v>
      </c>
      <c r="B13" s="2"/>
      <c r="C13" s="19">
        <v>345130</v>
      </c>
      <c r="D13" s="19">
        <v>345130</v>
      </c>
      <c r="E13" s="19">
        <v>345130</v>
      </c>
      <c r="F13" s="19">
        <v>345130</v>
      </c>
      <c r="G13" s="19">
        <v>345130</v>
      </c>
      <c r="H13" s="19">
        <v>345125</v>
      </c>
      <c r="I13" s="19">
        <v>345103</v>
      </c>
      <c r="J13" s="19">
        <v>345130</v>
      </c>
      <c r="K13" s="19">
        <v>345130</v>
      </c>
      <c r="L13" s="19">
        <v>345130</v>
      </c>
      <c r="M13" s="19">
        <v>345130</v>
      </c>
      <c r="N13" s="20">
        <v>345131</v>
      </c>
      <c r="O13" s="21">
        <v>4141529</v>
      </c>
      <c r="P13" s="19">
        <v>4498201</v>
      </c>
      <c r="Q13" s="22">
        <v>3762228</v>
      </c>
    </row>
    <row r="14" spans="1:17" ht="13.5">
      <c r="A14" s="3" t="s">
        <v>31</v>
      </c>
      <c r="B14" s="2"/>
      <c r="C14" s="23">
        <v>1453928</v>
      </c>
      <c r="D14" s="23">
        <v>1453928</v>
      </c>
      <c r="E14" s="23">
        <v>1453928</v>
      </c>
      <c r="F14" s="23">
        <v>1453928</v>
      </c>
      <c r="G14" s="23">
        <v>1453928</v>
      </c>
      <c r="H14" s="23">
        <v>1453928</v>
      </c>
      <c r="I14" s="23">
        <v>1453920</v>
      </c>
      <c r="J14" s="23">
        <v>1724155</v>
      </c>
      <c r="K14" s="23">
        <v>963185</v>
      </c>
      <c r="L14" s="23">
        <v>963185</v>
      </c>
      <c r="M14" s="23">
        <v>963185</v>
      </c>
      <c r="N14" s="24">
        <v>2862937</v>
      </c>
      <c r="O14" s="25">
        <v>17654135</v>
      </c>
      <c r="P14" s="23">
        <v>18800479</v>
      </c>
      <c r="Q14" s="26">
        <v>20350193</v>
      </c>
    </row>
    <row r="15" spans="1:17" ht="13.5">
      <c r="A15" s="1" t="s">
        <v>32</v>
      </c>
      <c r="B15" s="4"/>
      <c r="C15" s="16">
        <f aca="true" t="shared" si="2" ref="C15:Q15">SUM(C16:C18)</f>
        <v>165476893</v>
      </c>
      <c r="D15" s="16">
        <f t="shared" si="2"/>
        <v>134457362</v>
      </c>
      <c r="E15" s="16">
        <f t="shared" si="2"/>
        <v>133191258</v>
      </c>
      <c r="F15" s="16">
        <f t="shared" si="2"/>
        <v>134368081</v>
      </c>
      <c r="G15" s="16">
        <f t="shared" si="2"/>
        <v>135683331</v>
      </c>
      <c r="H15" s="16">
        <f t="shared" si="2"/>
        <v>165906945</v>
      </c>
      <c r="I15" s="16">
        <f t="shared" si="2"/>
        <v>134587828</v>
      </c>
      <c r="J15" s="16">
        <f t="shared" si="2"/>
        <v>141140571</v>
      </c>
      <c r="K15" s="16">
        <f t="shared" si="2"/>
        <v>180362404</v>
      </c>
      <c r="L15" s="16">
        <f>SUM(L16:L18)</f>
        <v>134164059</v>
      </c>
      <c r="M15" s="16">
        <f>SUM(M16:M18)</f>
        <v>133792914</v>
      </c>
      <c r="N15" s="27">
        <f t="shared" si="2"/>
        <v>102826255</v>
      </c>
      <c r="O15" s="28">
        <f t="shared" si="2"/>
        <v>1695957901</v>
      </c>
      <c r="P15" s="16">
        <f t="shared" si="2"/>
        <v>1726509825</v>
      </c>
      <c r="Q15" s="29">
        <f t="shared" si="2"/>
        <v>1808237444</v>
      </c>
    </row>
    <row r="16" spans="1:17" ht="13.5">
      <c r="A16" s="3" t="s">
        <v>33</v>
      </c>
      <c r="B16" s="2"/>
      <c r="C16" s="19">
        <v>57158639</v>
      </c>
      <c r="D16" s="19">
        <v>53920437</v>
      </c>
      <c r="E16" s="19">
        <v>53518131</v>
      </c>
      <c r="F16" s="19">
        <v>53522321</v>
      </c>
      <c r="G16" s="19">
        <v>54144946</v>
      </c>
      <c r="H16" s="19">
        <v>58961410</v>
      </c>
      <c r="I16" s="19">
        <v>54296215</v>
      </c>
      <c r="J16" s="19">
        <v>58277654</v>
      </c>
      <c r="K16" s="19">
        <v>66659774</v>
      </c>
      <c r="L16" s="19">
        <v>54026002</v>
      </c>
      <c r="M16" s="19">
        <v>53447725</v>
      </c>
      <c r="N16" s="20">
        <v>52410253</v>
      </c>
      <c r="O16" s="21">
        <v>670343507</v>
      </c>
      <c r="P16" s="19">
        <v>650532498</v>
      </c>
      <c r="Q16" s="22">
        <v>671482293</v>
      </c>
    </row>
    <row r="17" spans="1:17" ht="13.5">
      <c r="A17" s="3" t="s">
        <v>34</v>
      </c>
      <c r="B17" s="2"/>
      <c r="C17" s="19">
        <v>107003595</v>
      </c>
      <c r="D17" s="19">
        <v>79222266</v>
      </c>
      <c r="E17" s="19">
        <v>78358468</v>
      </c>
      <c r="F17" s="19">
        <v>79531101</v>
      </c>
      <c r="G17" s="19">
        <v>80223726</v>
      </c>
      <c r="H17" s="19">
        <v>105280861</v>
      </c>
      <c r="I17" s="19">
        <v>78976954</v>
      </c>
      <c r="J17" s="19">
        <v>78688289</v>
      </c>
      <c r="K17" s="19">
        <v>111718137</v>
      </c>
      <c r="L17" s="19">
        <v>79203610</v>
      </c>
      <c r="M17" s="19">
        <v>79410742</v>
      </c>
      <c r="N17" s="20">
        <v>49024831</v>
      </c>
      <c r="O17" s="21">
        <v>1006642580</v>
      </c>
      <c r="P17" s="19">
        <v>1055559383</v>
      </c>
      <c r="Q17" s="22">
        <v>1114680976</v>
      </c>
    </row>
    <row r="18" spans="1:17" ht="13.5">
      <c r="A18" s="3" t="s">
        <v>35</v>
      </c>
      <c r="B18" s="2"/>
      <c r="C18" s="19">
        <v>1314659</v>
      </c>
      <c r="D18" s="19">
        <v>1314659</v>
      </c>
      <c r="E18" s="19">
        <v>1314659</v>
      </c>
      <c r="F18" s="19">
        <v>1314659</v>
      </c>
      <c r="G18" s="19">
        <v>1314659</v>
      </c>
      <c r="H18" s="19">
        <v>1664674</v>
      </c>
      <c r="I18" s="19">
        <v>1314659</v>
      </c>
      <c r="J18" s="19">
        <v>4174628</v>
      </c>
      <c r="K18" s="19">
        <v>1984493</v>
      </c>
      <c r="L18" s="19">
        <v>934447</v>
      </c>
      <c r="M18" s="19">
        <v>934447</v>
      </c>
      <c r="N18" s="20">
        <v>1391171</v>
      </c>
      <c r="O18" s="21">
        <v>18971814</v>
      </c>
      <c r="P18" s="19">
        <v>20417944</v>
      </c>
      <c r="Q18" s="22">
        <v>22074175</v>
      </c>
    </row>
    <row r="19" spans="1:17" ht="13.5">
      <c r="A19" s="1" t="s">
        <v>36</v>
      </c>
      <c r="B19" s="4"/>
      <c r="C19" s="16">
        <f aca="true" t="shared" si="3" ref="C19:Q19">SUM(C20:C23)</f>
        <v>646171646</v>
      </c>
      <c r="D19" s="16">
        <f t="shared" si="3"/>
        <v>692300504</v>
      </c>
      <c r="E19" s="16">
        <f t="shared" si="3"/>
        <v>648001821</v>
      </c>
      <c r="F19" s="16">
        <f t="shared" si="3"/>
        <v>650967297</v>
      </c>
      <c r="G19" s="16">
        <f t="shared" si="3"/>
        <v>645467813</v>
      </c>
      <c r="H19" s="16">
        <f t="shared" si="3"/>
        <v>665209007</v>
      </c>
      <c r="I19" s="16">
        <f t="shared" si="3"/>
        <v>666733674</v>
      </c>
      <c r="J19" s="16">
        <f t="shared" si="3"/>
        <v>657237134</v>
      </c>
      <c r="K19" s="16">
        <f t="shared" si="3"/>
        <v>680046842</v>
      </c>
      <c r="L19" s="16">
        <f>SUM(L20:L23)</f>
        <v>708420659</v>
      </c>
      <c r="M19" s="16">
        <f>SUM(M20:M23)</f>
        <v>662140775</v>
      </c>
      <c r="N19" s="27">
        <f t="shared" si="3"/>
        <v>641870329</v>
      </c>
      <c r="O19" s="28">
        <f t="shared" si="3"/>
        <v>7964567501</v>
      </c>
      <c r="P19" s="16">
        <f t="shared" si="3"/>
        <v>8575893275</v>
      </c>
      <c r="Q19" s="29">
        <f t="shared" si="3"/>
        <v>9318744785</v>
      </c>
    </row>
    <row r="20" spans="1:17" ht="13.5">
      <c r="A20" s="3" t="s">
        <v>37</v>
      </c>
      <c r="B20" s="2"/>
      <c r="C20" s="19">
        <v>336994352</v>
      </c>
      <c r="D20" s="19">
        <v>328333051</v>
      </c>
      <c r="E20" s="19">
        <v>328065248</v>
      </c>
      <c r="F20" s="19">
        <v>328436752</v>
      </c>
      <c r="G20" s="19">
        <v>332559409</v>
      </c>
      <c r="H20" s="19">
        <v>329730388</v>
      </c>
      <c r="I20" s="19">
        <v>328059264</v>
      </c>
      <c r="J20" s="19">
        <v>336107672</v>
      </c>
      <c r="K20" s="19">
        <v>331415785</v>
      </c>
      <c r="L20" s="19">
        <v>328766211</v>
      </c>
      <c r="M20" s="19">
        <v>328155152</v>
      </c>
      <c r="N20" s="20">
        <v>328853861</v>
      </c>
      <c r="O20" s="21">
        <v>3965477145</v>
      </c>
      <c r="P20" s="19">
        <v>4235772288</v>
      </c>
      <c r="Q20" s="22">
        <v>4537966767</v>
      </c>
    </row>
    <row r="21" spans="1:17" ht="13.5">
      <c r="A21" s="3" t="s">
        <v>38</v>
      </c>
      <c r="B21" s="2"/>
      <c r="C21" s="19">
        <v>237566318</v>
      </c>
      <c r="D21" s="19">
        <v>295969422</v>
      </c>
      <c r="E21" s="19">
        <v>251947406</v>
      </c>
      <c r="F21" s="19">
        <v>254540629</v>
      </c>
      <c r="G21" s="19">
        <v>244918422</v>
      </c>
      <c r="H21" s="19">
        <v>262062191</v>
      </c>
      <c r="I21" s="19">
        <v>270675481</v>
      </c>
      <c r="J21" s="19">
        <v>253130496</v>
      </c>
      <c r="K21" s="19">
        <v>267975896</v>
      </c>
      <c r="L21" s="19">
        <v>311665830</v>
      </c>
      <c r="M21" s="19">
        <v>266001101</v>
      </c>
      <c r="N21" s="20">
        <v>245030386</v>
      </c>
      <c r="O21" s="21">
        <v>3161483578</v>
      </c>
      <c r="P21" s="19">
        <v>3473830181</v>
      </c>
      <c r="Q21" s="22">
        <v>3860675483</v>
      </c>
    </row>
    <row r="22" spans="1:17" ht="13.5">
      <c r="A22" s="3" t="s">
        <v>39</v>
      </c>
      <c r="B22" s="2"/>
      <c r="C22" s="23">
        <v>27755617</v>
      </c>
      <c r="D22" s="23">
        <v>27755617</v>
      </c>
      <c r="E22" s="23">
        <v>27755617</v>
      </c>
      <c r="F22" s="23">
        <v>27755617</v>
      </c>
      <c r="G22" s="23">
        <v>27755617</v>
      </c>
      <c r="H22" s="23">
        <v>27755615</v>
      </c>
      <c r="I22" s="23">
        <v>27755617</v>
      </c>
      <c r="J22" s="23">
        <v>27755617</v>
      </c>
      <c r="K22" s="23">
        <v>27755617</v>
      </c>
      <c r="L22" s="23">
        <v>27755617</v>
      </c>
      <c r="M22" s="23">
        <v>27755617</v>
      </c>
      <c r="N22" s="24">
        <v>27755607</v>
      </c>
      <c r="O22" s="25">
        <v>333067392</v>
      </c>
      <c r="P22" s="23">
        <v>352043729</v>
      </c>
      <c r="Q22" s="26">
        <v>375379250</v>
      </c>
    </row>
    <row r="23" spans="1:17" ht="13.5">
      <c r="A23" s="3" t="s">
        <v>40</v>
      </c>
      <c r="B23" s="2"/>
      <c r="C23" s="19">
        <v>43855359</v>
      </c>
      <c r="D23" s="19">
        <v>40242414</v>
      </c>
      <c r="E23" s="19">
        <v>40233550</v>
      </c>
      <c r="F23" s="19">
        <v>40234299</v>
      </c>
      <c r="G23" s="19">
        <v>40234365</v>
      </c>
      <c r="H23" s="19">
        <v>45660813</v>
      </c>
      <c r="I23" s="19">
        <v>40243312</v>
      </c>
      <c r="J23" s="19">
        <v>40243349</v>
      </c>
      <c r="K23" s="19">
        <v>52899544</v>
      </c>
      <c r="L23" s="19">
        <v>40233001</v>
      </c>
      <c r="M23" s="19">
        <v>40228905</v>
      </c>
      <c r="N23" s="20">
        <v>40230475</v>
      </c>
      <c r="O23" s="21">
        <v>504539386</v>
      </c>
      <c r="P23" s="19">
        <v>514247077</v>
      </c>
      <c r="Q23" s="22">
        <v>544723285</v>
      </c>
    </row>
    <row r="24" spans="1:17" ht="13.5">
      <c r="A24" s="1" t="s">
        <v>41</v>
      </c>
      <c r="B24" s="4"/>
      <c r="C24" s="16">
        <v>554021</v>
      </c>
      <c r="D24" s="16">
        <v>554021</v>
      </c>
      <c r="E24" s="16">
        <v>554021</v>
      </c>
      <c r="F24" s="16">
        <v>554021</v>
      </c>
      <c r="G24" s="16">
        <v>554021</v>
      </c>
      <c r="H24" s="16">
        <v>554021</v>
      </c>
      <c r="I24" s="16">
        <v>554021</v>
      </c>
      <c r="J24" s="16">
        <v>554021</v>
      </c>
      <c r="K24" s="16">
        <v>554021</v>
      </c>
      <c r="L24" s="16">
        <v>554021</v>
      </c>
      <c r="M24" s="16">
        <v>554021</v>
      </c>
      <c r="N24" s="27">
        <v>553994</v>
      </c>
      <c r="O24" s="28">
        <v>6648225</v>
      </c>
      <c r="P24" s="16">
        <v>6964524</v>
      </c>
      <c r="Q24" s="29">
        <v>7295875</v>
      </c>
    </row>
    <row r="25" spans="1:17" ht="13.5">
      <c r="A25" s="5" t="s">
        <v>42</v>
      </c>
      <c r="B25" s="6"/>
      <c r="C25" s="41">
        <f aca="true" t="shared" si="4" ref="C25:Q25">+C5+C9+C15+C19+C24</f>
        <v>2070307674</v>
      </c>
      <c r="D25" s="41">
        <f t="shared" si="4"/>
        <v>2058080413</v>
      </c>
      <c r="E25" s="41">
        <f t="shared" si="4"/>
        <v>2019741720</v>
      </c>
      <c r="F25" s="41">
        <f t="shared" si="4"/>
        <v>2021812327</v>
      </c>
      <c r="G25" s="41">
        <f t="shared" si="4"/>
        <v>2018992956</v>
      </c>
      <c r="H25" s="41">
        <f t="shared" si="4"/>
        <v>2122368221</v>
      </c>
      <c r="I25" s="41">
        <f t="shared" si="4"/>
        <v>2036519574</v>
      </c>
      <c r="J25" s="41">
        <f t="shared" si="4"/>
        <v>2073266269</v>
      </c>
      <c r="K25" s="41">
        <f t="shared" si="4"/>
        <v>2224792672</v>
      </c>
      <c r="L25" s="41">
        <f>+L5+L9+L15+L19+L24</f>
        <v>2076371892</v>
      </c>
      <c r="M25" s="41">
        <f>+M5+M9+M15+M19+M24</f>
        <v>2035354000</v>
      </c>
      <c r="N25" s="42">
        <f t="shared" si="4"/>
        <v>1999951289</v>
      </c>
      <c r="O25" s="43">
        <f t="shared" si="4"/>
        <v>24757559007</v>
      </c>
      <c r="P25" s="41">
        <f t="shared" si="4"/>
        <v>25851748268</v>
      </c>
      <c r="Q25" s="44">
        <f t="shared" si="4"/>
        <v>27643827353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636331161</v>
      </c>
      <c r="D28" s="16">
        <f t="shared" si="5"/>
        <v>648982746</v>
      </c>
      <c r="E28" s="16">
        <f>SUM(E29:E31)</f>
        <v>654229304</v>
      </c>
      <c r="F28" s="16">
        <f>SUM(F29:F31)</f>
        <v>638952657</v>
      </c>
      <c r="G28" s="16">
        <f>SUM(G29:G31)</f>
        <v>639954329</v>
      </c>
      <c r="H28" s="16">
        <f>SUM(H29:H31)</f>
        <v>652801277</v>
      </c>
      <c r="I28" s="16">
        <f t="shared" si="5"/>
        <v>644183434</v>
      </c>
      <c r="J28" s="16">
        <f t="shared" si="5"/>
        <v>644994391</v>
      </c>
      <c r="K28" s="16">
        <f t="shared" si="5"/>
        <v>643014729</v>
      </c>
      <c r="L28" s="16">
        <f>SUM(L29:L31)</f>
        <v>647532777</v>
      </c>
      <c r="M28" s="16">
        <f>SUM(M29:M31)</f>
        <v>641130336</v>
      </c>
      <c r="N28" s="17">
        <f t="shared" si="5"/>
        <v>652166423</v>
      </c>
      <c r="O28" s="18">
        <f t="shared" si="5"/>
        <v>7744273564</v>
      </c>
      <c r="P28" s="16">
        <f t="shared" si="5"/>
        <v>8233215094</v>
      </c>
      <c r="Q28" s="17">
        <f t="shared" si="5"/>
        <v>8760431275</v>
      </c>
    </row>
    <row r="29" spans="1:17" ht="13.5">
      <c r="A29" s="3" t="s">
        <v>23</v>
      </c>
      <c r="B29" s="2"/>
      <c r="C29" s="19">
        <v>172053100</v>
      </c>
      <c r="D29" s="19">
        <v>171834892</v>
      </c>
      <c r="E29" s="19">
        <v>173185730</v>
      </c>
      <c r="F29" s="19">
        <v>172312695</v>
      </c>
      <c r="G29" s="19">
        <v>171996157</v>
      </c>
      <c r="H29" s="19">
        <v>172952771</v>
      </c>
      <c r="I29" s="19">
        <v>171846525</v>
      </c>
      <c r="J29" s="19">
        <v>172809113</v>
      </c>
      <c r="K29" s="19">
        <v>172330533</v>
      </c>
      <c r="L29" s="19">
        <v>174350216</v>
      </c>
      <c r="M29" s="19">
        <v>172813100</v>
      </c>
      <c r="N29" s="20">
        <v>172947698</v>
      </c>
      <c r="O29" s="21">
        <v>2071432530</v>
      </c>
      <c r="P29" s="19">
        <v>2256099924</v>
      </c>
      <c r="Q29" s="22">
        <v>2414801154</v>
      </c>
    </row>
    <row r="30" spans="1:17" ht="13.5">
      <c r="A30" s="3" t="s">
        <v>24</v>
      </c>
      <c r="B30" s="2"/>
      <c r="C30" s="23">
        <v>455510943</v>
      </c>
      <c r="D30" s="23">
        <v>466474292</v>
      </c>
      <c r="E30" s="23">
        <v>471741935</v>
      </c>
      <c r="F30" s="23">
        <v>457106623</v>
      </c>
      <c r="G30" s="23">
        <v>459169513</v>
      </c>
      <c r="H30" s="23">
        <v>471014659</v>
      </c>
      <c r="I30" s="23">
        <v>462447393</v>
      </c>
      <c r="J30" s="23">
        <v>463416433</v>
      </c>
      <c r="K30" s="23">
        <v>461838535</v>
      </c>
      <c r="L30" s="23">
        <v>463943645</v>
      </c>
      <c r="M30" s="23">
        <v>459187185</v>
      </c>
      <c r="N30" s="24">
        <v>469559027</v>
      </c>
      <c r="O30" s="25">
        <v>5561410183</v>
      </c>
      <c r="P30" s="23">
        <v>5863381925</v>
      </c>
      <c r="Q30" s="26">
        <v>6228553179</v>
      </c>
    </row>
    <row r="31" spans="1:17" ht="13.5">
      <c r="A31" s="3" t="s">
        <v>25</v>
      </c>
      <c r="B31" s="2"/>
      <c r="C31" s="19">
        <v>8767118</v>
      </c>
      <c r="D31" s="19">
        <v>10673562</v>
      </c>
      <c r="E31" s="19">
        <v>9301639</v>
      </c>
      <c r="F31" s="19">
        <v>9533339</v>
      </c>
      <c r="G31" s="19">
        <v>8788659</v>
      </c>
      <c r="H31" s="19">
        <v>8833847</v>
      </c>
      <c r="I31" s="19">
        <v>9889516</v>
      </c>
      <c r="J31" s="19">
        <v>8768845</v>
      </c>
      <c r="K31" s="19">
        <v>8845661</v>
      </c>
      <c r="L31" s="19">
        <v>9238916</v>
      </c>
      <c r="M31" s="19">
        <v>9130051</v>
      </c>
      <c r="N31" s="20">
        <v>9659698</v>
      </c>
      <c r="O31" s="21">
        <v>111430851</v>
      </c>
      <c r="P31" s="19">
        <v>113733245</v>
      </c>
      <c r="Q31" s="22">
        <v>117076942</v>
      </c>
    </row>
    <row r="32" spans="1:17" ht="13.5">
      <c r="A32" s="1" t="s">
        <v>26</v>
      </c>
      <c r="B32" s="2"/>
      <c r="C32" s="16">
        <f aca="true" t="shared" si="6" ref="C32:Q32">SUM(C33:C37)</f>
        <v>130713610</v>
      </c>
      <c r="D32" s="16">
        <f t="shared" si="6"/>
        <v>130216710</v>
      </c>
      <c r="E32" s="16">
        <f>SUM(E33:E37)</f>
        <v>130588080</v>
      </c>
      <c r="F32" s="16">
        <f>SUM(F33:F37)</f>
        <v>130273729</v>
      </c>
      <c r="G32" s="16">
        <f>SUM(G33:G37)</f>
        <v>130256654</v>
      </c>
      <c r="H32" s="16">
        <f>SUM(H33:H37)</f>
        <v>131960243</v>
      </c>
      <c r="I32" s="16">
        <f t="shared" si="6"/>
        <v>130385973</v>
      </c>
      <c r="J32" s="16">
        <f t="shared" si="6"/>
        <v>132670882</v>
      </c>
      <c r="K32" s="16">
        <f t="shared" si="6"/>
        <v>130318785</v>
      </c>
      <c r="L32" s="16">
        <f>SUM(L33:L37)</f>
        <v>131978200</v>
      </c>
      <c r="M32" s="16">
        <f>SUM(M33:M37)</f>
        <v>130801865</v>
      </c>
      <c r="N32" s="27">
        <f t="shared" si="6"/>
        <v>131626406</v>
      </c>
      <c r="O32" s="28">
        <f t="shared" si="6"/>
        <v>1571791137</v>
      </c>
      <c r="P32" s="16">
        <f t="shared" si="6"/>
        <v>1625677693</v>
      </c>
      <c r="Q32" s="29">
        <f t="shared" si="6"/>
        <v>1718357531</v>
      </c>
    </row>
    <row r="33" spans="1:17" ht="13.5">
      <c r="A33" s="3" t="s">
        <v>27</v>
      </c>
      <c r="B33" s="2"/>
      <c r="C33" s="19">
        <v>42754599</v>
      </c>
      <c r="D33" s="19">
        <v>42346970</v>
      </c>
      <c r="E33" s="19">
        <v>42434181</v>
      </c>
      <c r="F33" s="19">
        <v>42346205</v>
      </c>
      <c r="G33" s="19">
        <v>42338719</v>
      </c>
      <c r="H33" s="19">
        <v>42718498</v>
      </c>
      <c r="I33" s="19">
        <v>42292534</v>
      </c>
      <c r="J33" s="19">
        <v>44138131</v>
      </c>
      <c r="K33" s="19">
        <v>42292750</v>
      </c>
      <c r="L33" s="19">
        <v>42738479</v>
      </c>
      <c r="M33" s="19">
        <v>42425546</v>
      </c>
      <c r="N33" s="20">
        <v>42599658</v>
      </c>
      <c r="O33" s="21">
        <v>511426270</v>
      </c>
      <c r="P33" s="19">
        <v>515568109</v>
      </c>
      <c r="Q33" s="22">
        <v>543593479</v>
      </c>
    </row>
    <row r="34" spans="1:17" ht="13.5">
      <c r="A34" s="3" t="s">
        <v>28</v>
      </c>
      <c r="B34" s="2"/>
      <c r="C34" s="19">
        <v>27807419</v>
      </c>
      <c r="D34" s="19">
        <v>27776981</v>
      </c>
      <c r="E34" s="19">
        <v>27814313</v>
      </c>
      <c r="F34" s="19">
        <v>27766587</v>
      </c>
      <c r="G34" s="19">
        <v>27800864</v>
      </c>
      <c r="H34" s="19">
        <v>28299641</v>
      </c>
      <c r="I34" s="19">
        <v>27801354</v>
      </c>
      <c r="J34" s="19">
        <v>27774588</v>
      </c>
      <c r="K34" s="19">
        <v>27676170</v>
      </c>
      <c r="L34" s="19">
        <v>27660672</v>
      </c>
      <c r="M34" s="19">
        <v>27742046</v>
      </c>
      <c r="N34" s="20">
        <v>27707680</v>
      </c>
      <c r="O34" s="21">
        <v>333628315</v>
      </c>
      <c r="P34" s="19">
        <v>349271543</v>
      </c>
      <c r="Q34" s="22">
        <v>370071522</v>
      </c>
    </row>
    <row r="35" spans="1:17" ht="13.5">
      <c r="A35" s="3" t="s">
        <v>29</v>
      </c>
      <c r="B35" s="2"/>
      <c r="C35" s="19">
        <v>40974789</v>
      </c>
      <c r="D35" s="19">
        <v>40916097</v>
      </c>
      <c r="E35" s="19">
        <v>41127123</v>
      </c>
      <c r="F35" s="19">
        <v>40944567</v>
      </c>
      <c r="G35" s="19">
        <v>40940409</v>
      </c>
      <c r="H35" s="19">
        <v>41689320</v>
      </c>
      <c r="I35" s="19">
        <v>41006772</v>
      </c>
      <c r="J35" s="19">
        <v>41079383</v>
      </c>
      <c r="K35" s="19">
        <v>41093831</v>
      </c>
      <c r="L35" s="19">
        <v>41485604</v>
      </c>
      <c r="M35" s="19">
        <v>41115327</v>
      </c>
      <c r="N35" s="20">
        <v>41936227</v>
      </c>
      <c r="O35" s="21">
        <v>494309449</v>
      </c>
      <c r="P35" s="19">
        <v>521649085</v>
      </c>
      <c r="Q35" s="22">
        <v>544302709</v>
      </c>
    </row>
    <row r="36" spans="1:17" ht="13.5">
      <c r="A36" s="3" t="s">
        <v>30</v>
      </c>
      <c r="B36" s="2"/>
      <c r="C36" s="19">
        <v>9507230</v>
      </c>
      <c r="D36" s="19">
        <v>9507224</v>
      </c>
      <c r="E36" s="19">
        <v>9507224</v>
      </c>
      <c r="F36" s="19">
        <v>9507224</v>
      </c>
      <c r="G36" s="19">
        <v>9507224</v>
      </c>
      <c r="H36" s="19">
        <v>9507174</v>
      </c>
      <c r="I36" s="19">
        <v>9507047</v>
      </c>
      <c r="J36" s="19">
        <v>9507224</v>
      </c>
      <c r="K36" s="19">
        <v>9507224</v>
      </c>
      <c r="L36" s="19">
        <v>9507224</v>
      </c>
      <c r="M36" s="19">
        <v>9507224</v>
      </c>
      <c r="N36" s="20">
        <v>9506855</v>
      </c>
      <c r="O36" s="21">
        <v>114086098</v>
      </c>
      <c r="P36" s="19">
        <v>114917961</v>
      </c>
      <c r="Q36" s="22">
        <v>119268876</v>
      </c>
    </row>
    <row r="37" spans="1:17" ht="13.5">
      <c r="A37" s="3" t="s">
        <v>31</v>
      </c>
      <c r="B37" s="2"/>
      <c r="C37" s="23">
        <v>9669573</v>
      </c>
      <c r="D37" s="23">
        <v>9669438</v>
      </c>
      <c r="E37" s="23">
        <v>9705239</v>
      </c>
      <c r="F37" s="23">
        <v>9709146</v>
      </c>
      <c r="G37" s="23">
        <v>9669438</v>
      </c>
      <c r="H37" s="23">
        <v>9745610</v>
      </c>
      <c r="I37" s="23">
        <v>9778266</v>
      </c>
      <c r="J37" s="23">
        <v>10171556</v>
      </c>
      <c r="K37" s="23">
        <v>9748810</v>
      </c>
      <c r="L37" s="23">
        <v>10586221</v>
      </c>
      <c r="M37" s="23">
        <v>10011722</v>
      </c>
      <c r="N37" s="24">
        <v>9875986</v>
      </c>
      <c r="O37" s="25">
        <v>118341005</v>
      </c>
      <c r="P37" s="23">
        <v>124270995</v>
      </c>
      <c r="Q37" s="26">
        <v>141120945</v>
      </c>
    </row>
    <row r="38" spans="1:17" ht="13.5">
      <c r="A38" s="1" t="s">
        <v>32</v>
      </c>
      <c r="B38" s="4"/>
      <c r="C38" s="16">
        <f aca="true" t="shared" si="7" ref="C38:Q38">SUM(C39:C41)</f>
        <v>201009986</v>
      </c>
      <c r="D38" s="16">
        <f t="shared" si="7"/>
        <v>200139435</v>
      </c>
      <c r="E38" s="16">
        <f>SUM(E39:E41)</f>
        <v>200874010</v>
      </c>
      <c r="F38" s="16">
        <f>SUM(F39:F41)</f>
        <v>200323394</v>
      </c>
      <c r="G38" s="16">
        <f>SUM(G39:G41)</f>
        <v>201367691</v>
      </c>
      <c r="H38" s="16">
        <f>SUM(H39:H41)</f>
        <v>203057945</v>
      </c>
      <c r="I38" s="16">
        <f t="shared" si="7"/>
        <v>200483597</v>
      </c>
      <c r="J38" s="16">
        <f t="shared" si="7"/>
        <v>201221141</v>
      </c>
      <c r="K38" s="16">
        <f t="shared" si="7"/>
        <v>200513836</v>
      </c>
      <c r="L38" s="16">
        <f>SUM(L39:L41)</f>
        <v>202150215</v>
      </c>
      <c r="M38" s="16">
        <f>SUM(M39:M41)</f>
        <v>200254714</v>
      </c>
      <c r="N38" s="27">
        <f t="shared" si="7"/>
        <v>211187702</v>
      </c>
      <c r="O38" s="28">
        <f t="shared" si="7"/>
        <v>2422583666</v>
      </c>
      <c r="P38" s="16">
        <f t="shared" si="7"/>
        <v>2464840319</v>
      </c>
      <c r="Q38" s="29">
        <f t="shared" si="7"/>
        <v>2567487435</v>
      </c>
    </row>
    <row r="39" spans="1:17" ht="13.5">
      <c r="A39" s="3" t="s">
        <v>33</v>
      </c>
      <c r="B39" s="2"/>
      <c r="C39" s="19">
        <v>62343294</v>
      </c>
      <c r="D39" s="19">
        <v>62408939</v>
      </c>
      <c r="E39" s="19">
        <v>62644569</v>
      </c>
      <c r="F39" s="19">
        <v>62650835</v>
      </c>
      <c r="G39" s="19">
        <v>62973248</v>
      </c>
      <c r="H39" s="19">
        <v>63257716</v>
      </c>
      <c r="I39" s="19">
        <v>62598001</v>
      </c>
      <c r="J39" s="19">
        <v>62909005</v>
      </c>
      <c r="K39" s="19">
        <v>63273184</v>
      </c>
      <c r="L39" s="19">
        <v>63448655</v>
      </c>
      <c r="M39" s="19">
        <v>62739779</v>
      </c>
      <c r="N39" s="20">
        <v>62309558</v>
      </c>
      <c r="O39" s="21">
        <v>753556783</v>
      </c>
      <c r="P39" s="19">
        <v>728269087</v>
      </c>
      <c r="Q39" s="22">
        <v>763521304</v>
      </c>
    </row>
    <row r="40" spans="1:17" ht="13.5">
      <c r="A40" s="3" t="s">
        <v>34</v>
      </c>
      <c r="B40" s="2"/>
      <c r="C40" s="19">
        <v>135114331</v>
      </c>
      <c r="D40" s="19">
        <v>134169500</v>
      </c>
      <c r="E40" s="19">
        <v>134674481</v>
      </c>
      <c r="F40" s="19">
        <v>134053324</v>
      </c>
      <c r="G40" s="19">
        <v>134832333</v>
      </c>
      <c r="H40" s="19">
        <v>136179983</v>
      </c>
      <c r="I40" s="19">
        <v>134326435</v>
      </c>
      <c r="J40" s="19">
        <v>134648608</v>
      </c>
      <c r="K40" s="19">
        <v>134123935</v>
      </c>
      <c r="L40" s="19">
        <v>134755074</v>
      </c>
      <c r="M40" s="19">
        <v>134362111</v>
      </c>
      <c r="N40" s="20">
        <v>134213902</v>
      </c>
      <c r="O40" s="21">
        <v>1615454017</v>
      </c>
      <c r="P40" s="19">
        <v>1678138080</v>
      </c>
      <c r="Q40" s="22">
        <v>1733407902</v>
      </c>
    </row>
    <row r="41" spans="1:17" ht="13.5">
      <c r="A41" s="3" t="s">
        <v>35</v>
      </c>
      <c r="B41" s="2"/>
      <c r="C41" s="19">
        <v>3552361</v>
      </c>
      <c r="D41" s="19">
        <v>3560996</v>
      </c>
      <c r="E41" s="19">
        <v>3554960</v>
      </c>
      <c r="F41" s="19">
        <v>3619235</v>
      </c>
      <c r="G41" s="19">
        <v>3562110</v>
      </c>
      <c r="H41" s="19">
        <v>3620246</v>
      </c>
      <c r="I41" s="19">
        <v>3559161</v>
      </c>
      <c r="J41" s="19">
        <v>3663528</v>
      </c>
      <c r="K41" s="19">
        <v>3116717</v>
      </c>
      <c r="L41" s="19">
        <v>3946486</v>
      </c>
      <c r="M41" s="19">
        <v>3152824</v>
      </c>
      <c r="N41" s="20">
        <v>14664242</v>
      </c>
      <c r="O41" s="21">
        <v>53572866</v>
      </c>
      <c r="P41" s="19">
        <v>58433152</v>
      </c>
      <c r="Q41" s="22">
        <v>70558229</v>
      </c>
    </row>
    <row r="42" spans="1:17" ht="13.5">
      <c r="A42" s="1" t="s">
        <v>36</v>
      </c>
      <c r="B42" s="4"/>
      <c r="C42" s="16">
        <f aca="true" t="shared" si="8" ref="C42:Q42">SUM(C43:C46)</f>
        <v>614389159</v>
      </c>
      <c r="D42" s="16">
        <f t="shared" si="8"/>
        <v>617835861</v>
      </c>
      <c r="E42" s="16">
        <f>SUM(E43:E46)</f>
        <v>636691616</v>
      </c>
      <c r="F42" s="16">
        <f>SUM(F43:F46)</f>
        <v>618925268</v>
      </c>
      <c r="G42" s="16">
        <f>SUM(G43:G46)</f>
        <v>621047793</v>
      </c>
      <c r="H42" s="16">
        <f>SUM(H43:H46)</f>
        <v>629226784</v>
      </c>
      <c r="I42" s="16">
        <f t="shared" si="8"/>
        <v>622282506</v>
      </c>
      <c r="J42" s="16">
        <f t="shared" si="8"/>
        <v>627372214</v>
      </c>
      <c r="K42" s="16">
        <f t="shared" si="8"/>
        <v>625541424</v>
      </c>
      <c r="L42" s="16">
        <f>SUM(L43:L46)</f>
        <v>735461792</v>
      </c>
      <c r="M42" s="16">
        <f>SUM(M43:M46)</f>
        <v>795071074</v>
      </c>
      <c r="N42" s="27">
        <f t="shared" si="8"/>
        <v>367071737</v>
      </c>
      <c r="O42" s="28">
        <f t="shared" si="8"/>
        <v>7510917228</v>
      </c>
      <c r="P42" s="16">
        <f t="shared" si="8"/>
        <v>7950339979</v>
      </c>
      <c r="Q42" s="29">
        <f t="shared" si="8"/>
        <v>8464153498</v>
      </c>
    </row>
    <row r="43" spans="1:17" ht="13.5">
      <c r="A43" s="3" t="s">
        <v>37</v>
      </c>
      <c r="B43" s="2"/>
      <c r="C43" s="19">
        <v>297124832</v>
      </c>
      <c r="D43" s="19">
        <v>297651637</v>
      </c>
      <c r="E43" s="19">
        <v>297962988</v>
      </c>
      <c r="F43" s="19">
        <v>298023014</v>
      </c>
      <c r="G43" s="19">
        <v>299930511</v>
      </c>
      <c r="H43" s="19">
        <v>299459136</v>
      </c>
      <c r="I43" s="19">
        <v>299282939</v>
      </c>
      <c r="J43" s="19">
        <v>299423614</v>
      </c>
      <c r="K43" s="19">
        <v>299506044</v>
      </c>
      <c r="L43" s="19">
        <v>299627481</v>
      </c>
      <c r="M43" s="19">
        <v>299785700</v>
      </c>
      <c r="N43" s="20">
        <v>299878340</v>
      </c>
      <c r="O43" s="21">
        <v>3587656236</v>
      </c>
      <c r="P43" s="19">
        <v>3791378302</v>
      </c>
      <c r="Q43" s="22">
        <v>4013942909</v>
      </c>
    </row>
    <row r="44" spans="1:17" ht="13.5">
      <c r="A44" s="3" t="s">
        <v>38</v>
      </c>
      <c r="B44" s="2"/>
      <c r="C44" s="19">
        <v>251058428</v>
      </c>
      <c r="D44" s="19">
        <v>253977089</v>
      </c>
      <c r="E44" s="19">
        <v>272375825</v>
      </c>
      <c r="F44" s="19">
        <v>254722453</v>
      </c>
      <c r="G44" s="19">
        <v>255046122</v>
      </c>
      <c r="H44" s="19">
        <v>262918325</v>
      </c>
      <c r="I44" s="19">
        <v>256424130</v>
      </c>
      <c r="J44" s="19">
        <v>261846987</v>
      </c>
      <c r="K44" s="19">
        <v>259727823</v>
      </c>
      <c r="L44" s="19">
        <v>369544409</v>
      </c>
      <c r="M44" s="19">
        <v>428701137</v>
      </c>
      <c r="N44" s="20">
        <v>925328</v>
      </c>
      <c r="O44" s="21">
        <v>3127268056</v>
      </c>
      <c r="P44" s="19">
        <v>3319203069</v>
      </c>
      <c r="Q44" s="22">
        <v>3541368489</v>
      </c>
    </row>
    <row r="45" spans="1:17" ht="13.5">
      <c r="A45" s="3" t="s">
        <v>39</v>
      </c>
      <c r="B45" s="2"/>
      <c r="C45" s="23">
        <v>17725053</v>
      </c>
      <c r="D45" s="23">
        <v>17725040</v>
      </c>
      <c r="E45" s="23">
        <v>17725040</v>
      </c>
      <c r="F45" s="23">
        <v>17725040</v>
      </c>
      <c r="G45" s="23">
        <v>17725040</v>
      </c>
      <c r="H45" s="23">
        <v>17725025</v>
      </c>
      <c r="I45" s="23">
        <v>17724892</v>
      </c>
      <c r="J45" s="23">
        <v>17725040</v>
      </c>
      <c r="K45" s="23">
        <v>17725040</v>
      </c>
      <c r="L45" s="23">
        <v>17725040</v>
      </c>
      <c r="M45" s="23">
        <v>17725040</v>
      </c>
      <c r="N45" s="24">
        <v>17724531</v>
      </c>
      <c r="O45" s="25">
        <v>212699821</v>
      </c>
      <c r="P45" s="23">
        <v>241452507</v>
      </c>
      <c r="Q45" s="26">
        <v>275046649</v>
      </c>
    </row>
    <row r="46" spans="1:17" ht="13.5">
      <c r="A46" s="3" t="s">
        <v>40</v>
      </c>
      <c r="B46" s="2"/>
      <c r="C46" s="19">
        <v>48480846</v>
      </c>
      <c r="D46" s="19">
        <v>48482095</v>
      </c>
      <c r="E46" s="19">
        <v>48627763</v>
      </c>
      <c r="F46" s="19">
        <v>48454761</v>
      </c>
      <c r="G46" s="19">
        <v>48346120</v>
      </c>
      <c r="H46" s="19">
        <v>49124298</v>
      </c>
      <c r="I46" s="19">
        <v>48850545</v>
      </c>
      <c r="J46" s="19">
        <v>48376573</v>
      </c>
      <c r="K46" s="19">
        <v>48582517</v>
      </c>
      <c r="L46" s="19">
        <v>48564862</v>
      </c>
      <c r="M46" s="19">
        <v>48859197</v>
      </c>
      <c r="N46" s="20">
        <v>48543538</v>
      </c>
      <c r="O46" s="21">
        <v>583293115</v>
      </c>
      <c r="P46" s="19">
        <v>598306101</v>
      </c>
      <c r="Q46" s="22">
        <v>633795451</v>
      </c>
    </row>
    <row r="47" spans="1:17" ht="13.5">
      <c r="A47" s="1" t="s">
        <v>41</v>
      </c>
      <c r="B47" s="4"/>
      <c r="C47" s="16">
        <v>3543849</v>
      </c>
      <c r="D47" s="16">
        <v>3543849</v>
      </c>
      <c r="E47" s="16">
        <v>3543849</v>
      </c>
      <c r="F47" s="16">
        <v>3543849</v>
      </c>
      <c r="G47" s="16">
        <v>3543849</v>
      </c>
      <c r="H47" s="16">
        <v>3543849</v>
      </c>
      <c r="I47" s="16">
        <v>3543849</v>
      </c>
      <c r="J47" s="16">
        <v>3543849</v>
      </c>
      <c r="K47" s="16">
        <v>3543849</v>
      </c>
      <c r="L47" s="16">
        <v>3543849</v>
      </c>
      <c r="M47" s="16">
        <v>3543849</v>
      </c>
      <c r="N47" s="27">
        <v>3543469</v>
      </c>
      <c r="O47" s="28">
        <v>42525808</v>
      </c>
      <c r="P47" s="16">
        <v>44462009</v>
      </c>
      <c r="Q47" s="29">
        <v>46569012</v>
      </c>
    </row>
    <row r="48" spans="1:17" ht="13.5">
      <c r="A48" s="5" t="s">
        <v>44</v>
      </c>
      <c r="B48" s="6"/>
      <c r="C48" s="41">
        <f aca="true" t="shared" si="9" ref="C48:Q48">+C28+C32+C38+C42+C47</f>
        <v>1585987765</v>
      </c>
      <c r="D48" s="41">
        <f t="shared" si="9"/>
        <v>1600718601</v>
      </c>
      <c r="E48" s="41">
        <f>+E28+E32+E38+E42+E47</f>
        <v>1625926859</v>
      </c>
      <c r="F48" s="41">
        <f>+F28+F32+F38+F42+F47</f>
        <v>1592018897</v>
      </c>
      <c r="G48" s="41">
        <f>+G28+G32+G38+G42+G47</f>
        <v>1596170316</v>
      </c>
      <c r="H48" s="41">
        <f>+H28+H32+H38+H42+H47</f>
        <v>1620590098</v>
      </c>
      <c r="I48" s="41">
        <f t="shared" si="9"/>
        <v>1600879359</v>
      </c>
      <c r="J48" s="41">
        <f t="shared" si="9"/>
        <v>1609802477</v>
      </c>
      <c r="K48" s="41">
        <f t="shared" si="9"/>
        <v>1602932623</v>
      </c>
      <c r="L48" s="41">
        <f>+L28+L32+L38+L42+L47</f>
        <v>1720666833</v>
      </c>
      <c r="M48" s="41">
        <f>+M28+M32+M38+M42+M47</f>
        <v>1770801838</v>
      </c>
      <c r="N48" s="42">
        <f t="shared" si="9"/>
        <v>1365595737</v>
      </c>
      <c r="O48" s="43">
        <f t="shared" si="9"/>
        <v>19292091403</v>
      </c>
      <c r="P48" s="41">
        <f t="shared" si="9"/>
        <v>20318535094</v>
      </c>
      <c r="Q48" s="44">
        <f t="shared" si="9"/>
        <v>21556998751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484319909</v>
      </c>
      <c r="D49" s="45">
        <f t="shared" si="10"/>
        <v>457361812</v>
      </c>
      <c r="E49" s="45">
        <f t="shared" si="10"/>
        <v>393814861</v>
      </c>
      <c r="F49" s="45">
        <f t="shared" si="10"/>
        <v>429793430</v>
      </c>
      <c r="G49" s="45">
        <f t="shared" si="10"/>
        <v>422822640</v>
      </c>
      <c r="H49" s="45">
        <f t="shared" si="10"/>
        <v>501778123</v>
      </c>
      <c r="I49" s="45">
        <f t="shared" si="10"/>
        <v>435640215</v>
      </c>
      <c r="J49" s="45">
        <f t="shared" si="10"/>
        <v>463463792</v>
      </c>
      <c r="K49" s="45">
        <f t="shared" si="10"/>
        <v>621860049</v>
      </c>
      <c r="L49" s="45">
        <f>+L25-L48</f>
        <v>355705059</v>
      </c>
      <c r="M49" s="45">
        <f>+M25-M48</f>
        <v>264552162</v>
      </c>
      <c r="N49" s="46">
        <f t="shared" si="10"/>
        <v>634355552</v>
      </c>
      <c r="O49" s="47">
        <f t="shared" si="10"/>
        <v>5465467604</v>
      </c>
      <c r="P49" s="45">
        <f t="shared" si="10"/>
        <v>5533213174</v>
      </c>
      <c r="Q49" s="48">
        <f t="shared" si="10"/>
        <v>6086828602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42177775</v>
      </c>
      <c r="D5" s="16">
        <f t="shared" si="0"/>
        <v>42177775</v>
      </c>
      <c r="E5" s="16">
        <f t="shared" si="0"/>
        <v>42177775</v>
      </c>
      <c r="F5" s="16">
        <f t="shared" si="0"/>
        <v>42177775</v>
      </c>
      <c r="G5" s="16">
        <f t="shared" si="0"/>
        <v>42177775</v>
      </c>
      <c r="H5" s="16">
        <f t="shared" si="0"/>
        <v>42177775</v>
      </c>
      <c r="I5" s="16">
        <f t="shared" si="0"/>
        <v>42177775</v>
      </c>
      <c r="J5" s="16">
        <f t="shared" si="0"/>
        <v>42177775</v>
      </c>
      <c r="K5" s="16">
        <f t="shared" si="0"/>
        <v>42177775</v>
      </c>
      <c r="L5" s="16">
        <f>SUM(L6:L8)</f>
        <v>42177775</v>
      </c>
      <c r="M5" s="16">
        <f>SUM(M6:M8)</f>
        <v>42177775</v>
      </c>
      <c r="N5" s="17">
        <f t="shared" si="0"/>
        <v>42177775</v>
      </c>
      <c r="O5" s="18">
        <f t="shared" si="0"/>
        <v>506133300</v>
      </c>
      <c r="P5" s="16">
        <f t="shared" si="0"/>
        <v>542752332</v>
      </c>
      <c r="Q5" s="17">
        <f t="shared" si="0"/>
        <v>576088740</v>
      </c>
    </row>
    <row r="6" spans="1:17" ht="13.5">
      <c r="A6" s="3" t="s">
        <v>23</v>
      </c>
      <c r="B6" s="2"/>
      <c r="C6" s="19">
        <v>32086167</v>
      </c>
      <c r="D6" s="19">
        <v>32086167</v>
      </c>
      <c r="E6" s="19">
        <v>32086167</v>
      </c>
      <c r="F6" s="19">
        <v>32086167</v>
      </c>
      <c r="G6" s="19">
        <v>32086167</v>
      </c>
      <c r="H6" s="19">
        <v>32086167</v>
      </c>
      <c r="I6" s="19">
        <v>32086167</v>
      </c>
      <c r="J6" s="19">
        <v>32086167</v>
      </c>
      <c r="K6" s="19">
        <v>32086167</v>
      </c>
      <c r="L6" s="19">
        <v>32086167</v>
      </c>
      <c r="M6" s="19">
        <v>32086167</v>
      </c>
      <c r="N6" s="20">
        <v>32086167</v>
      </c>
      <c r="O6" s="21">
        <v>385034004</v>
      </c>
      <c r="P6" s="19">
        <v>414791004</v>
      </c>
      <c r="Q6" s="22">
        <v>440745000</v>
      </c>
    </row>
    <row r="7" spans="1:17" ht="13.5">
      <c r="A7" s="3" t="s">
        <v>24</v>
      </c>
      <c r="B7" s="2"/>
      <c r="C7" s="23">
        <v>10091608</v>
      </c>
      <c r="D7" s="23">
        <v>10091608</v>
      </c>
      <c r="E7" s="23">
        <v>10091608</v>
      </c>
      <c r="F7" s="23">
        <v>10091608</v>
      </c>
      <c r="G7" s="23">
        <v>10091608</v>
      </c>
      <c r="H7" s="23">
        <v>10091608</v>
      </c>
      <c r="I7" s="23">
        <v>10091608</v>
      </c>
      <c r="J7" s="23">
        <v>10091608</v>
      </c>
      <c r="K7" s="23">
        <v>10091608</v>
      </c>
      <c r="L7" s="23">
        <v>10091608</v>
      </c>
      <c r="M7" s="23">
        <v>10091608</v>
      </c>
      <c r="N7" s="24">
        <v>10091608</v>
      </c>
      <c r="O7" s="25">
        <v>121099296</v>
      </c>
      <c r="P7" s="23">
        <v>127961328</v>
      </c>
      <c r="Q7" s="26">
        <v>135343740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23484</v>
      </c>
      <c r="D9" s="16">
        <f t="shared" si="1"/>
        <v>23484</v>
      </c>
      <c r="E9" s="16">
        <f t="shared" si="1"/>
        <v>23484</v>
      </c>
      <c r="F9" s="16">
        <f t="shared" si="1"/>
        <v>23484</v>
      </c>
      <c r="G9" s="16">
        <f t="shared" si="1"/>
        <v>23484</v>
      </c>
      <c r="H9" s="16">
        <f t="shared" si="1"/>
        <v>23484</v>
      </c>
      <c r="I9" s="16">
        <f t="shared" si="1"/>
        <v>23484</v>
      </c>
      <c r="J9" s="16">
        <f t="shared" si="1"/>
        <v>23484</v>
      </c>
      <c r="K9" s="16">
        <f t="shared" si="1"/>
        <v>23484</v>
      </c>
      <c r="L9" s="16">
        <f>SUM(L10:L14)</f>
        <v>23484</v>
      </c>
      <c r="M9" s="16">
        <f>SUM(M10:M14)</f>
        <v>23484</v>
      </c>
      <c r="N9" s="27">
        <f t="shared" si="1"/>
        <v>23484</v>
      </c>
      <c r="O9" s="28">
        <f t="shared" si="1"/>
        <v>281808</v>
      </c>
      <c r="P9" s="16">
        <f t="shared" si="1"/>
        <v>294768</v>
      </c>
      <c r="Q9" s="29">
        <f t="shared" si="1"/>
        <v>308904</v>
      </c>
    </row>
    <row r="10" spans="1:17" ht="13.5">
      <c r="A10" s="3" t="s">
        <v>27</v>
      </c>
      <c r="B10" s="2"/>
      <c r="C10" s="19">
        <v>11340</v>
      </c>
      <c r="D10" s="19">
        <v>11340</v>
      </c>
      <c r="E10" s="19">
        <v>11340</v>
      </c>
      <c r="F10" s="19">
        <v>11340</v>
      </c>
      <c r="G10" s="19">
        <v>11340</v>
      </c>
      <c r="H10" s="19">
        <v>11340</v>
      </c>
      <c r="I10" s="19">
        <v>11340</v>
      </c>
      <c r="J10" s="19">
        <v>11340</v>
      </c>
      <c r="K10" s="19">
        <v>11340</v>
      </c>
      <c r="L10" s="19">
        <v>11340</v>
      </c>
      <c r="M10" s="19">
        <v>11340</v>
      </c>
      <c r="N10" s="20">
        <v>11340</v>
      </c>
      <c r="O10" s="21">
        <v>136080</v>
      </c>
      <c r="P10" s="19">
        <v>142332</v>
      </c>
      <c r="Q10" s="22">
        <v>149160</v>
      </c>
    </row>
    <row r="11" spans="1:17" ht="13.5">
      <c r="A11" s="3" t="s">
        <v>28</v>
      </c>
      <c r="B11" s="2"/>
      <c r="C11" s="19">
        <v>7738</v>
      </c>
      <c r="D11" s="19">
        <v>7738</v>
      </c>
      <c r="E11" s="19">
        <v>7738</v>
      </c>
      <c r="F11" s="19">
        <v>7738</v>
      </c>
      <c r="G11" s="19">
        <v>7738</v>
      </c>
      <c r="H11" s="19">
        <v>7738</v>
      </c>
      <c r="I11" s="19">
        <v>7738</v>
      </c>
      <c r="J11" s="19">
        <v>7738</v>
      </c>
      <c r="K11" s="19">
        <v>7738</v>
      </c>
      <c r="L11" s="19">
        <v>7738</v>
      </c>
      <c r="M11" s="19">
        <v>7738</v>
      </c>
      <c r="N11" s="20">
        <v>7738</v>
      </c>
      <c r="O11" s="21">
        <v>92856</v>
      </c>
      <c r="P11" s="19">
        <v>97128</v>
      </c>
      <c r="Q11" s="22">
        <v>101784</v>
      </c>
    </row>
    <row r="12" spans="1:17" ht="13.5">
      <c r="A12" s="3" t="s">
        <v>29</v>
      </c>
      <c r="B12" s="2"/>
      <c r="C12" s="19">
        <v>4406</v>
      </c>
      <c r="D12" s="19">
        <v>4406</v>
      </c>
      <c r="E12" s="19">
        <v>4406</v>
      </c>
      <c r="F12" s="19">
        <v>4406</v>
      </c>
      <c r="G12" s="19">
        <v>4406</v>
      </c>
      <c r="H12" s="19">
        <v>4406</v>
      </c>
      <c r="I12" s="19">
        <v>4406</v>
      </c>
      <c r="J12" s="19">
        <v>4406</v>
      </c>
      <c r="K12" s="19">
        <v>4406</v>
      </c>
      <c r="L12" s="19">
        <v>4406</v>
      </c>
      <c r="M12" s="19">
        <v>4406</v>
      </c>
      <c r="N12" s="20">
        <v>4406</v>
      </c>
      <c r="O12" s="21">
        <v>52872</v>
      </c>
      <c r="P12" s="19">
        <v>55308</v>
      </c>
      <c r="Q12" s="22">
        <v>57960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10472113</v>
      </c>
      <c r="D15" s="16">
        <f t="shared" si="2"/>
        <v>10472113</v>
      </c>
      <c r="E15" s="16">
        <f t="shared" si="2"/>
        <v>10472113</v>
      </c>
      <c r="F15" s="16">
        <f t="shared" si="2"/>
        <v>10472113</v>
      </c>
      <c r="G15" s="16">
        <f t="shared" si="2"/>
        <v>10472113</v>
      </c>
      <c r="H15" s="16">
        <f t="shared" si="2"/>
        <v>10472113</v>
      </c>
      <c r="I15" s="16">
        <f t="shared" si="2"/>
        <v>10472113</v>
      </c>
      <c r="J15" s="16">
        <f t="shared" si="2"/>
        <v>10472113</v>
      </c>
      <c r="K15" s="16">
        <f t="shared" si="2"/>
        <v>10472113</v>
      </c>
      <c r="L15" s="16">
        <f>SUM(L16:L18)</f>
        <v>10472113</v>
      </c>
      <c r="M15" s="16">
        <f>SUM(M16:M18)</f>
        <v>10472113</v>
      </c>
      <c r="N15" s="27">
        <f t="shared" si="2"/>
        <v>10472113</v>
      </c>
      <c r="O15" s="28">
        <f t="shared" si="2"/>
        <v>125665356</v>
      </c>
      <c r="P15" s="16">
        <f t="shared" si="2"/>
        <v>134694000</v>
      </c>
      <c r="Q15" s="29">
        <f t="shared" si="2"/>
        <v>142824456</v>
      </c>
    </row>
    <row r="16" spans="1:17" ht="13.5">
      <c r="A16" s="3" t="s">
        <v>33</v>
      </c>
      <c r="B16" s="2"/>
      <c r="C16" s="19">
        <v>498778</v>
      </c>
      <c r="D16" s="19">
        <v>498778</v>
      </c>
      <c r="E16" s="19">
        <v>498778</v>
      </c>
      <c r="F16" s="19">
        <v>498778</v>
      </c>
      <c r="G16" s="19">
        <v>498778</v>
      </c>
      <c r="H16" s="19">
        <v>498778</v>
      </c>
      <c r="I16" s="19">
        <v>498778</v>
      </c>
      <c r="J16" s="19">
        <v>498778</v>
      </c>
      <c r="K16" s="19">
        <v>498778</v>
      </c>
      <c r="L16" s="19">
        <v>498778</v>
      </c>
      <c r="M16" s="19">
        <v>498778</v>
      </c>
      <c r="N16" s="20">
        <v>498778</v>
      </c>
      <c r="O16" s="21">
        <v>5985336</v>
      </c>
      <c r="P16" s="19">
        <v>6260652</v>
      </c>
      <c r="Q16" s="22">
        <v>6561180</v>
      </c>
    </row>
    <row r="17" spans="1:17" ht="13.5">
      <c r="A17" s="3" t="s">
        <v>34</v>
      </c>
      <c r="B17" s="2"/>
      <c r="C17" s="19">
        <v>9973335</v>
      </c>
      <c r="D17" s="19">
        <v>9973335</v>
      </c>
      <c r="E17" s="19">
        <v>9973335</v>
      </c>
      <c r="F17" s="19">
        <v>9973335</v>
      </c>
      <c r="G17" s="19">
        <v>9973335</v>
      </c>
      <c r="H17" s="19">
        <v>9973335</v>
      </c>
      <c r="I17" s="19">
        <v>9973335</v>
      </c>
      <c r="J17" s="19">
        <v>9973335</v>
      </c>
      <c r="K17" s="19">
        <v>9973335</v>
      </c>
      <c r="L17" s="19">
        <v>9973335</v>
      </c>
      <c r="M17" s="19">
        <v>9973335</v>
      </c>
      <c r="N17" s="20">
        <v>9973335</v>
      </c>
      <c r="O17" s="21">
        <v>119680020</v>
      </c>
      <c r="P17" s="19">
        <v>128433348</v>
      </c>
      <c r="Q17" s="22">
        <v>136263276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32786070</v>
      </c>
      <c r="D19" s="16">
        <f t="shared" si="3"/>
        <v>32786070</v>
      </c>
      <c r="E19" s="16">
        <f t="shared" si="3"/>
        <v>32786070</v>
      </c>
      <c r="F19" s="16">
        <f t="shared" si="3"/>
        <v>32786070</v>
      </c>
      <c r="G19" s="16">
        <f t="shared" si="3"/>
        <v>32786070</v>
      </c>
      <c r="H19" s="16">
        <f t="shared" si="3"/>
        <v>32786070</v>
      </c>
      <c r="I19" s="16">
        <f t="shared" si="3"/>
        <v>32786070</v>
      </c>
      <c r="J19" s="16">
        <f t="shared" si="3"/>
        <v>32786070</v>
      </c>
      <c r="K19" s="16">
        <f t="shared" si="3"/>
        <v>32786070</v>
      </c>
      <c r="L19" s="16">
        <f>SUM(L20:L23)</f>
        <v>32786070</v>
      </c>
      <c r="M19" s="16">
        <f>SUM(M20:M23)</f>
        <v>32786070</v>
      </c>
      <c r="N19" s="27">
        <f t="shared" si="3"/>
        <v>32786070</v>
      </c>
      <c r="O19" s="28">
        <f t="shared" si="3"/>
        <v>393432840</v>
      </c>
      <c r="P19" s="16">
        <f t="shared" si="3"/>
        <v>414010824</v>
      </c>
      <c r="Q19" s="29">
        <f t="shared" si="3"/>
        <v>438656880</v>
      </c>
    </row>
    <row r="20" spans="1:17" ht="13.5">
      <c r="A20" s="3" t="s">
        <v>37</v>
      </c>
      <c r="B20" s="2"/>
      <c r="C20" s="19">
        <v>31629128</v>
      </c>
      <c r="D20" s="19">
        <v>31629128</v>
      </c>
      <c r="E20" s="19">
        <v>31629128</v>
      </c>
      <c r="F20" s="19">
        <v>31629128</v>
      </c>
      <c r="G20" s="19">
        <v>31629128</v>
      </c>
      <c r="H20" s="19">
        <v>31629128</v>
      </c>
      <c r="I20" s="19">
        <v>31629128</v>
      </c>
      <c r="J20" s="19">
        <v>31629128</v>
      </c>
      <c r="K20" s="19">
        <v>31629128</v>
      </c>
      <c r="L20" s="19">
        <v>31629128</v>
      </c>
      <c r="M20" s="19">
        <v>31629128</v>
      </c>
      <c r="N20" s="20">
        <v>31629128</v>
      </c>
      <c r="O20" s="21">
        <v>379549536</v>
      </c>
      <c r="P20" s="19">
        <v>401863320</v>
      </c>
      <c r="Q20" s="22">
        <v>425926272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1156942</v>
      </c>
      <c r="D23" s="19">
        <v>1156942</v>
      </c>
      <c r="E23" s="19">
        <v>1156942</v>
      </c>
      <c r="F23" s="19">
        <v>1156942</v>
      </c>
      <c r="G23" s="19">
        <v>1156942</v>
      </c>
      <c r="H23" s="19">
        <v>1156942</v>
      </c>
      <c r="I23" s="19">
        <v>1156942</v>
      </c>
      <c r="J23" s="19">
        <v>1156942</v>
      </c>
      <c r="K23" s="19">
        <v>1156942</v>
      </c>
      <c r="L23" s="19">
        <v>1156942</v>
      </c>
      <c r="M23" s="19">
        <v>1156942</v>
      </c>
      <c r="N23" s="20">
        <v>1156942</v>
      </c>
      <c r="O23" s="21">
        <v>13883304</v>
      </c>
      <c r="P23" s="19">
        <v>12147504</v>
      </c>
      <c r="Q23" s="22">
        <v>12730608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85459442</v>
      </c>
      <c r="D25" s="41">
        <f t="shared" si="4"/>
        <v>85459442</v>
      </c>
      <c r="E25" s="41">
        <f t="shared" si="4"/>
        <v>85459442</v>
      </c>
      <c r="F25" s="41">
        <f t="shared" si="4"/>
        <v>85459442</v>
      </c>
      <c r="G25" s="41">
        <f t="shared" si="4"/>
        <v>85459442</v>
      </c>
      <c r="H25" s="41">
        <f t="shared" si="4"/>
        <v>85459442</v>
      </c>
      <c r="I25" s="41">
        <f t="shared" si="4"/>
        <v>85459442</v>
      </c>
      <c r="J25" s="41">
        <f t="shared" si="4"/>
        <v>85459442</v>
      </c>
      <c r="K25" s="41">
        <f t="shared" si="4"/>
        <v>85459442</v>
      </c>
      <c r="L25" s="41">
        <f>+L5+L9+L15+L19+L24</f>
        <v>85459442</v>
      </c>
      <c r="M25" s="41">
        <f>+M5+M9+M15+M19+M24</f>
        <v>85459442</v>
      </c>
      <c r="N25" s="42">
        <f t="shared" si="4"/>
        <v>85459442</v>
      </c>
      <c r="O25" s="43">
        <f t="shared" si="4"/>
        <v>1025513304</v>
      </c>
      <c r="P25" s="41">
        <f t="shared" si="4"/>
        <v>1091751924</v>
      </c>
      <c r="Q25" s="44">
        <f t="shared" si="4"/>
        <v>1157878980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37810256</v>
      </c>
      <c r="D28" s="16">
        <f t="shared" si="5"/>
        <v>37810256</v>
      </c>
      <c r="E28" s="16">
        <f>SUM(E29:E31)</f>
        <v>37810256</v>
      </c>
      <c r="F28" s="16">
        <f>SUM(F29:F31)</f>
        <v>37810256</v>
      </c>
      <c r="G28" s="16">
        <f>SUM(G29:G31)</f>
        <v>37810256</v>
      </c>
      <c r="H28" s="16">
        <f>SUM(H29:H31)</f>
        <v>37810256</v>
      </c>
      <c r="I28" s="16">
        <f t="shared" si="5"/>
        <v>37810256</v>
      </c>
      <c r="J28" s="16">
        <f t="shared" si="5"/>
        <v>37810256</v>
      </c>
      <c r="K28" s="16">
        <f t="shared" si="5"/>
        <v>37810256</v>
      </c>
      <c r="L28" s="16">
        <f>SUM(L29:L31)</f>
        <v>37810256</v>
      </c>
      <c r="M28" s="16">
        <f>SUM(M29:M31)</f>
        <v>37810256</v>
      </c>
      <c r="N28" s="17">
        <f t="shared" si="5"/>
        <v>37810256</v>
      </c>
      <c r="O28" s="18">
        <f t="shared" si="5"/>
        <v>453723072</v>
      </c>
      <c r="P28" s="16">
        <f t="shared" si="5"/>
        <v>491117400</v>
      </c>
      <c r="Q28" s="17">
        <f t="shared" si="5"/>
        <v>524670216</v>
      </c>
    </row>
    <row r="29" spans="1:17" ht="13.5">
      <c r="A29" s="3" t="s">
        <v>23</v>
      </c>
      <c r="B29" s="2"/>
      <c r="C29" s="19">
        <v>7334373</v>
      </c>
      <c r="D29" s="19">
        <v>7334373</v>
      </c>
      <c r="E29" s="19">
        <v>7334373</v>
      </c>
      <c r="F29" s="19">
        <v>7334373</v>
      </c>
      <c r="G29" s="19">
        <v>7334373</v>
      </c>
      <c r="H29" s="19">
        <v>7334373</v>
      </c>
      <c r="I29" s="19">
        <v>7334373</v>
      </c>
      <c r="J29" s="19">
        <v>7334373</v>
      </c>
      <c r="K29" s="19">
        <v>7334373</v>
      </c>
      <c r="L29" s="19">
        <v>7334373</v>
      </c>
      <c r="M29" s="19">
        <v>7334373</v>
      </c>
      <c r="N29" s="20">
        <v>7334373</v>
      </c>
      <c r="O29" s="21">
        <v>88012476</v>
      </c>
      <c r="P29" s="19">
        <v>92691456</v>
      </c>
      <c r="Q29" s="22">
        <v>97734216</v>
      </c>
    </row>
    <row r="30" spans="1:17" ht="13.5">
      <c r="A30" s="3" t="s">
        <v>24</v>
      </c>
      <c r="B30" s="2"/>
      <c r="C30" s="23">
        <v>30475883</v>
      </c>
      <c r="D30" s="23">
        <v>30475883</v>
      </c>
      <c r="E30" s="23">
        <v>30475883</v>
      </c>
      <c r="F30" s="23">
        <v>30475883</v>
      </c>
      <c r="G30" s="23">
        <v>30475883</v>
      </c>
      <c r="H30" s="23">
        <v>30475883</v>
      </c>
      <c r="I30" s="23">
        <v>30475883</v>
      </c>
      <c r="J30" s="23">
        <v>30475883</v>
      </c>
      <c r="K30" s="23">
        <v>30475883</v>
      </c>
      <c r="L30" s="23">
        <v>30475883</v>
      </c>
      <c r="M30" s="23">
        <v>30475883</v>
      </c>
      <c r="N30" s="24">
        <v>30475883</v>
      </c>
      <c r="O30" s="25">
        <v>365710596</v>
      </c>
      <c r="P30" s="23">
        <v>398425944</v>
      </c>
      <c r="Q30" s="26">
        <v>426936000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928692</v>
      </c>
      <c r="D32" s="16">
        <f t="shared" si="6"/>
        <v>928692</v>
      </c>
      <c r="E32" s="16">
        <f>SUM(E33:E37)</f>
        <v>928692</v>
      </c>
      <c r="F32" s="16">
        <f>SUM(F33:F37)</f>
        <v>928692</v>
      </c>
      <c r="G32" s="16">
        <f>SUM(G33:G37)</f>
        <v>928692</v>
      </c>
      <c r="H32" s="16">
        <f>SUM(H33:H37)</f>
        <v>928692</v>
      </c>
      <c r="I32" s="16">
        <f t="shared" si="6"/>
        <v>928692</v>
      </c>
      <c r="J32" s="16">
        <f t="shared" si="6"/>
        <v>928692</v>
      </c>
      <c r="K32" s="16">
        <f t="shared" si="6"/>
        <v>928692</v>
      </c>
      <c r="L32" s="16">
        <f>SUM(L33:L37)</f>
        <v>928692</v>
      </c>
      <c r="M32" s="16">
        <f>SUM(M33:M37)</f>
        <v>928692</v>
      </c>
      <c r="N32" s="27">
        <f t="shared" si="6"/>
        <v>928692</v>
      </c>
      <c r="O32" s="28">
        <f t="shared" si="6"/>
        <v>11144304</v>
      </c>
      <c r="P32" s="16">
        <f t="shared" si="6"/>
        <v>11824788</v>
      </c>
      <c r="Q32" s="29">
        <f t="shared" si="6"/>
        <v>12552276</v>
      </c>
    </row>
    <row r="33" spans="1:17" ht="13.5">
      <c r="A33" s="3" t="s">
        <v>27</v>
      </c>
      <c r="B33" s="2"/>
      <c r="C33" s="19">
        <v>263139</v>
      </c>
      <c r="D33" s="19">
        <v>263139</v>
      </c>
      <c r="E33" s="19">
        <v>263139</v>
      </c>
      <c r="F33" s="19">
        <v>263139</v>
      </c>
      <c r="G33" s="19">
        <v>263139</v>
      </c>
      <c r="H33" s="19">
        <v>263139</v>
      </c>
      <c r="I33" s="19">
        <v>263139</v>
      </c>
      <c r="J33" s="19">
        <v>263139</v>
      </c>
      <c r="K33" s="19">
        <v>263139</v>
      </c>
      <c r="L33" s="19">
        <v>263139</v>
      </c>
      <c r="M33" s="19">
        <v>263139</v>
      </c>
      <c r="N33" s="20">
        <v>263139</v>
      </c>
      <c r="O33" s="21">
        <v>3157668</v>
      </c>
      <c r="P33" s="19">
        <v>3349248</v>
      </c>
      <c r="Q33" s="22">
        <v>3554124</v>
      </c>
    </row>
    <row r="34" spans="1:17" ht="13.5">
      <c r="A34" s="3" t="s">
        <v>28</v>
      </c>
      <c r="B34" s="2"/>
      <c r="C34" s="19">
        <v>94383</v>
      </c>
      <c r="D34" s="19">
        <v>94383</v>
      </c>
      <c r="E34" s="19">
        <v>94383</v>
      </c>
      <c r="F34" s="19">
        <v>94383</v>
      </c>
      <c r="G34" s="19">
        <v>94383</v>
      </c>
      <c r="H34" s="19">
        <v>94383</v>
      </c>
      <c r="I34" s="19">
        <v>94383</v>
      </c>
      <c r="J34" s="19">
        <v>94383</v>
      </c>
      <c r="K34" s="19">
        <v>94383</v>
      </c>
      <c r="L34" s="19">
        <v>94383</v>
      </c>
      <c r="M34" s="19">
        <v>94383</v>
      </c>
      <c r="N34" s="20">
        <v>94383</v>
      </c>
      <c r="O34" s="21">
        <v>1132596</v>
      </c>
      <c r="P34" s="19">
        <v>1203768</v>
      </c>
      <c r="Q34" s="22">
        <v>1279776</v>
      </c>
    </row>
    <row r="35" spans="1:17" ht="13.5">
      <c r="A35" s="3" t="s">
        <v>29</v>
      </c>
      <c r="B35" s="2"/>
      <c r="C35" s="19">
        <v>417839</v>
      </c>
      <c r="D35" s="19">
        <v>417839</v>
      </c>
      <c r="E35" s="19">
        <v>417839</v>
      </c>
      <c r="F35" s="19">
        <v>417839</v>
      </c>
      <c r="G35" s="19">
        <v>417839</v>
      </c>
      <c r="H35" s="19">
        <v>417839</v>
      </c>
      <c r="I35" s="19">
        <v>417839</v>
      </c>
      <c r="J35" s="19">
        <v>417839</v>
      </c>
      <c r="K35" s="19">
        <v>417839</v>
      </c>
      <c r="L35" s="19">
        <v>417839</v>
      </c>
      <c r="M35" s="19">
        <v>417839</v>
      </c>
      <c r="N35" s="20">
        <v>417839</v>
      </c>
      <c r="O35" s="21">
        <v>5014068</v>
      </c>
      <c r="P35" s="19">
        <v>5329284</v>
      </c>
      <c r="Q35" s="22">
        <v>5665620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153331</v>
      </c>
      <c r="D37" s="23">
        <v>153331</v>
      </c>
      <c r="E37" s="23">
        <v>153331</v>
      </c>
      <c r="F37" s="23">
        <v>153331</v>
      </c>
      <c r="G37" s="23">
        <v>153331</v>
      </c>
      <c r="H37" s="23">
        <v>153331</v>
      </c>
      <c r="I37" s="23">
        <v>153331</v>
      </c>
      <c r="J37" s="23">
        <v>153331</v>
      </c>
      <c r="K37" s="23">
        <v>153331</v>
      </c>
      <c r="L37" s="23">
        <v>153331</v>
      </c>
      <c r="M37" s="23">
        <v>153331</v>
      </c>
      <c r="N37" s="24">
        <v>153331</v>
      </c>
      <c r="O37" s="25">
        <v>1839972</v>
      </c>
      <c r="P37" s="23">
        <v>1942488</v>
      </c>
      <c r="Q37" s="26">
        <v>2052756</v>
      </c>
    </row>
    <row r="38" spans="1:17" ht="13.5">
      <c r="A38" s="1" t="s">
        <v>32</v>
      </c>
      <c r="B38" s="4"/>
      <c r="C38" s="16">
        <f aca="true" t="shared" si="7" ref="C38:Q38">SUM(C39:C41)</f>
        <v>12150596</v>
      </c>
      <c r="D38" s="16">
        <f t="shared" si="7"/>
        <v>12150596</v>
      </c>
      <c r="E38" s="16">
        <f>SUM(E39:E41)</f>
        <v>12150596</v>
      </c>
      <c r="F38" s="16">
        <f>SUM(F39:F41)</f>
        <v>12150596</v>
      </c>
      <c r="G38" s="16">
        <f>SUM(G39:G41)</f>
        <v>12150596</v>
      </c>
      <c r="H38" s="16">
        <f>SUM(H39:H41)</f>
        <v>12150596</v>
      </c>
      <c r="I38" s="16">
        <f t="shared" si="7"/>
        <v>12150596</v>
      </c>
      <c r="J38" s="16">
        <f t="shared" si="7"/>
        <v>12150596</v>
      </c>
      <c r="K38" s="16">
        <f t="shared" si="7"/>
        <v>12150596</v>
      </c>
      <c r="L38" s="16">
        <f>SUM(L39:L41)</f>
        <v>12150596</v>
      </c>
      <c r="M38" s="16">
        <f>SUM(M39:M41)</f>
        <v>12150596</v>
      </c>
      <c r="N38" s="27">
        <f t="shared" si="7"/>
        <v>12150596</v>
      </c>
      <c r="O38" s="28">
        <f t="shared" si="7"/>
        <v>145807152</v>
      </c>
      <c r="P38" s="16">
        <f t="shared" si="7"/>
        <v>151925040</v>
      </c>
      <c r="Q38" s="29">
        <f t="shared" si="7"/>
        <v>124865052</v>
      </c>
    </row>
    <row r="39" spans="1:17" ht="13.5">
      <c r="A39" s="3" t="s">
        <v>33</v>
      </c>
      <c r="B39" s="2"/>
      <c r="C39" s="19">
        <v>3236527</v>
      </c>
      <c r="D39" s="19">
        <v>3236527</v>
      </c>
      <c r="E39" s="19">
        <v>3236527</v>
      </c>
      <c r="F39" s="19">
        <v>3236527</v>
      </c>
      <c r="G39" s="19">
        <v>3236527</v>
      </c>
      <c r="H39" s="19">
        <v>3236527</v>
      </c>
      <c r="I39" s="19">
        <v>3236527</v>
      </c>
      <c r="J39" s="19">
        <v>3236527</v>
      </c>
      <c r="K39" s="19">
        <v>3236527</v>
      </c>
      <c r="L39" s="19">
        <v>3236527</v>
      </c>
      <c r="M39" s="19">
        <v>3236527</v>
      </c>
      <c r="N39" s="20">
        <v>3236527</v>
      </c>
      <c r="O39" s="21">
        <v>38838324</v>
      </c>
      <c r="P39" s="19">
        <v>34014624</v>
      </c>
      <c r="Q39" s="22">
        <v>32396784</v>
      </c>
    </row>
    <row r="40" spans="1:17" ht="13.5">
      <c r="A40" s="3" t="s">
        <v>34</v>
      </c>
      <c r="B40" s="2"/>
      <c r="C40" s="19">
        <v>8914069</v>
      </c>
      <c r="D40" s="19">
        <v>8914069</v>
      </c>
      <c r="E40" s="19">
        <v>8914069</v>
      </c>
      <c r="F40" s="19">
        <v>8914069</v>
      </c>
      <c r="G40" s="19">
        <v>8914069</v>
      </c>
      <c r="H40" s="19">
        <v>8914069</v>
      </c>
      <c r="I40" s="19">
        <v>8914069</v>
      </c>
      <c r="J40" s="19">
        <v>8914069</v>
      </c>
      <c r="K40" s="19">
        <v>8914069</v>
      </c>
      <c r="L40" s="19">
        <v>8914069</v>
      </c>
      <c r="M40" s="19">
        <v>8914069</v>
      </c>
      <c r="N40" s="20">
        <v>8914069</v>
      </c>
      <c r="O40" s="21">
        <v>106968828</v>
      </c>
      <c r="P40" s="19">
        <v>117910416</v>
      </c>
      <c r="Q40" s="22">
        <v>92468268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29576979</v>
      </c>
      <c r="D42" s="16">
        <f t="shared" si="8"/>
        <v>29576979</v>
      </c>
      <c r="E42" s="16">
        <f>SUM(E43:E46)</f>
        <v>29576979</v>
      </c>
      <c r="F42" s="16">
        <f>SUM(F43:F46)</f>
        <v>29576979</v>
      </c>
      <c r="G42" s="16">
        <f>SUM(G43:G46)</f>
        <v>29576979</v>
      </c>
      <c r="H42" s="16">
        <f>SUM(H43:H46)</f>
        <v>29576979</v>
      </c>
      <c r="I42" s="16">
        <f t="shared" si="8"/>
        <v>29576979</v>
      </c>
      <c r="J42" s="16">
        <f t="shared" si="8"/>
        <v>29576979</v>
      </c>
      <c r="K42" s="16">
        <f t="shared" si="8"/>
        <v>29576979</v>
      </c>
      <c r="L42" s="16">
        <f>SUM(L43:L46)</f>
        <v>29576979</v>
      </c>
      <c r="M42" s="16">
        <f>SUM(M43:M46)</f>
        <v>29576979</v>
      </c>
      <c r="N42" s="27">
        <f t="shared" si="8"/>
        <v>29576979</v>
      </c>
      <c r="O42" s="28">
        <f t="shared" si="8"/>
        <v>354923748</v>
      </c>
      <c r="P42" s="16">
        <f t="shared" si="8"/>
        <v>370185216</v>
      </c>
      <c r="Q42" s="29">
        <f t="shared" si="8"/>
        <v>388932096</v>
      </c>
    </row>
    <row r="43" spans="1:17" ht="13.5">
      <c r="A43" s="3" t="s">
        <v>37</v>
      </c>
      <c r="B43" s="2"/>
      <c r="C43" s="19">
        <v>27619473</v>
      </c>
      <c r="D43" s="19">
        <v>27619473</v>
      </c>
      <c r="E43" s="19">
        <v>27619473</v>
      </c>
      <c r="F43" s="19">
        <v>27619473</v>
      </c>
      <c r="G43" s="19">
        <v>27619473</v>
      </c>
      <c r="H43" s="19">
        <v>27619473</v>
      </c>
      <c r="I43" s="19">
        <v>27619473</v>
      </c>
      <c r="J43" s="19">
        <v>27619473</v>
      </c>
      <c r="K43" s="19">
        <v>27619473</v>
      </c>
      <c r="L43" s="19">
        <v>27619473</v>
      </c>
      <c r="M43" s="19">
        <v>27619473</v>
      </c>
      <c r="N43" s="20">
        <v>27619473</v>
      </c>
      <c r="O43" s="21">
        <v>331433676</v>
      </c>
      <c r="P43" s="19">
        <v>345350460</v>
      </c>
      <c r="Q43" s="22">
        <v>362654088</v>
      </c>
    </row>
    <row r="44" spans="1:17" ht="13.5">
      <c r="A44" s="3" t="s">
        <v>38</v>
      </c>
      <c r="B44" s="2"/>
      <c r="C44" s="19">
        <v>7963</v>
      </c>
      <c r="D44" s="19">
        <v>7963</v>
      </c>
      <c r="E44" s="19">
        <v>7963</v>
      </c>
      <c r="F44" s="19">
        <v>7963</v>
      </c>
      <c r="G44" s="19">
        <v>7963</v>
      </c>
      <c r="H44" s="19">
        <v>7963</v>
      </c>
      <c r="I44" s="19">
        <v>7963</v>
      </c>
      <c r="J44" s="19">
        <v>7963</v>
      </c>
      <c r="K44" s="19">
        <v>7963</v>
      </c>
      <c r="L44" s="19">
        <v>7963</v>
      </c>
      <c r="M44" s="19">
        <v>7963</v>
      </c>
      <c r="N44" s="20">
        <v>7963</v>
      </c>
      <c r="O44" s="21">
        <v>95556</v>
      </c>
      <c r="P44" s="19">
        <v>99960</v>
      </c>
      <c r="Q44" s="22">
        <v>104760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1949543</v>
      </c>
      <c r="D46" s="19">
        <v>1949543</v>
      </c>
      <c r="E46" s="19">
        <v>1949543</v>
      </c>
      <c r="F46" s="19">
        <v>1949543</v>
      </c>
      <c r="G46" s="19">
        <v>1949543</v>
      </c>
      <c r="H46" s="19">
        <v>1949543</v>
      </c>
      <c r="I46" s="19">
        <v>1949543</v>
      </c>
      <c r="J46" s="19">
        <v>1949543</v>
      </c>
      <c r="K46" s="19">
        <v>1949543</v>
      </c>
      <c r="L46" s="19">
        <v>1949543</v>
      </c>
      <c r="M46" s="19">
        <v>1949543</v>
      </c>
      <c r="N46" s="20">
        <v>1949543</v>
      </c>
      <c r="O46" s="21">
        <v>23394516</v>
      </c>
      <c r="P46" s="19">
        <v>24734796</v>
      </c>
      <c r="Q46" s="22">
        <v>26173248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80466523</v>
      </c>
      <c r="D48" s="41">
        <f t="shared" si="9"/>
        <v>80466523</v>
      </c>
      <c r="E48" s="41">
        <f>+E28+E32+E38+E42+E47</f>
        <v>80466523</v>
      </c>
      <c r="F48" s="41">
        <f>+F28+F32+F38+F42+F47</f>
        <v>80466523</v>
      </c>
      <c r="G48" s="41">
        <f>+G28+G32+G38+G42+G47</f>
        <v>80466523</v>
      </c>
      <c r="H48" s="41">
        <f>+H28+H32+H38+H42+H47</f>
        <v>80466523</v>
      </c>
      <c r="I48" s="41">
        <f t="shared" si="9"/>
        <v>80466523</v>
      </c>
      <c r="J48" s="41">
        <f t="shared" si="9"/>
        <v>80466523</v>
      </c>
      <c r="K48" s="41">
        <f t="shared" si="9"/>
        <v>80466523</v>
      </c>
      <c r="L48" s="41">
        <f>+L28+L32+L38+L42+L47</f>
        <v>80466523</v>
      </c>
      <c r="M48" s="41">
        <f>+M28+M32+M38+M42+M47</f>
        <v>80466523</v>
      </c>
      <c r="N48" s="42">
        <f t="shared" si="9"/>
        <v>80466523</v>
      </c>
      <c r="O48" s="43">
        <f t="shared" si="9"/>
        <v>965598276</v>
      </c>
      <c r="P48" s="41">
        <f t="shared" si="9"/>
        <v>1025052444</v>
      </c>
      <c r="Q48" s="44">
        <f t="shared" si="9"/>
        <v>1051019640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4992919</v>
      </c>
      <c r="D49" s="45">
        <f t="shared" si="10"/>
        <v>4992919</v>
      </c>
      <c r="E49" s="45">
        <f t="shared" si="10"/>
        <v>4992919</v>
      </c>
      <c r="F49" s="45">
        <f t="shared" si="10"/>
        <v>4992919</v>
      </c>
      <c r="G49" s="45">
        <f t="shared" si="10"/>
        <v>4992919</v>
      </c>
      <c r="H49" s="45">
        <f t="shared" si="10"/>
        <v>4992919</v>
      </c>
      <c r="I49" s="45">
        <f t="shared" si="10"/>
        <v>4992919</v>
      </c>
      <c r="J49" s="45">
        <f t="shared" si="10"/>
        <v>4992919</v>
      </c>
      <c r="K49" s="45">
        <f t="shared" si="10"/>
        <v>4992919</v>
      </c>
      <c r="L49" s="45">
        <f>+L25-L48</f>
        <v>4992919</v>
      </c>
      <c r="M49" s="45">
        <f>+M25-M48</f>
        <v>4992919</v>
      </c>
      <c r="N49" s="46">
        <f t="shared" si="10"/>
        <v>4992919</v>
      </c>
      <c r="O49" s="47">
        <f t="shared" si="10"/>
        <v>59915028</v>
      </c>
      <c r="P49" s="45">
        <f t="shared" si="10"/>
        <v>66699480</v>
      </c>
      <c r="Q49" s="48">
        <f t="shared" si="10"/>
        <v>106859340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37227498</v>
      </c>
      <c r="D5" s="16">
        <f t="shared" si="0"/>
        <v>37227498</v>
      </c>
      <c r="E5" s="16">
        <f t="shared" si="0"/>
        <v>37227498</v>
      </c>
      <c r="F5" s="16">
        <f t="shared" si="0"/>
        <v>37227498</v>
      </c>
      <c r="G5" s="16">
        <f t="shared" si="0"/>
        <v>37227498</v>
      </c>
      <c r="H5" s="16">
        <f t="shared" si="0"/>
        <v>37227498</v>
      </c>
      <c r="I5" s="16">
        <f t="shared" si="0"/>
        <v>37227498</v>
      </c>
      <c r="J5" s="16">
        <f t="shared" si="0"/>
        <v>37227498</v>
      </c>
      <c r="K5" s="16">
        <f t="shared" si="0"/>
        <v>37227498</v>
      </c>
      <c r="L5" s="16">
        <f>SUM(L6:L8)</f>
        <v>37227498</v>
      </c>
      <c r="M5" s="16">
        <f>SUM(M6:M8)</f>
        <v>37227498</v>
      </c>
      <c r="N5" s="17">
        <f t="shared" si="0"/>
        <v>37227502</v>
      </c>
      <c r="O5" s="18">
        <f t="shared" si="0"/>
        <v>446729980</v>
      </c>
      <c r="P5" s="16">
        <f t="shared" si="0"/>
        <v>477777900</v>
      </c>
      <c r="Q5" s="17">
        <f t="shared" si="0"/>
        <v>504843348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37227498</v>
      </c>
      <c r="D7" s="23">
        <v>37227498</v>
      </c>
      <c r="E7" s="23">
        <v>37227498</v>
      </c>
      <c r="F7" s="23">
        <v>37227498</v>
      </c>
      <c r="G7" s="23">
        <v>37227498</v>
      </c>
      <c r="H7" s="23">
        <v>37227498</v>
      </c>
      <c r="I7" s="23">
        <v>37227498</v>
      </c>
      <c r="J7" s="23">
        <v>37227498</v>
      </c>
      <c r="K7" s="23">
        <v>37227498</v>
      </c>
      <c r="L7" s="23">
        <v>37227498</v>
      </c>
      <c r="M7" s="23">
        <v>37227498</v>
      </c>
      <c r="N7" s="24">
        <v>37227502</v>
      </c>
      <c r="O7" s="25">
        <v>446729980</v>
      </c>
      <c r="P7" s="23">
        <v>477777900</v>
      </c>
      <c r="Q7" s="26">
        <v>504843348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10440</v>
      </c>
      <c r="D9" s="16">
        <f t="shared" si="1"/>
        <v>10440</v>
      </c>
      <c r="E9" s="16">
        <f t="shared" si="1"/>
        <v>10440</v>
      </c>
      <c r="F9" s="16">
        <f t="shared" si="1"/>
        <v>10440</v>
      </c>
      <c r="G9" s="16">
        <f t="shared" si="1"/>
        <v>10440</v>
      </c>
      <c r="H9" s="16">
        <f t="shared" si="1"/>
        <v>10440</v>
      </c>
      <c r="I9" s="16">
        <f t="shared" si="1"/>
        <v>10440</v>
      </c>
      <c r="J9" s="16">
        <f t="shared" si="1"/>
        <v>10440</v>
      </c>
      <c r="K9" s="16">
        <f t="shared" si="1"/>
        <v>10440</v>
      </c>
      <c r="L9" s="16">
        <f>SUM(L10:L14)</f>
        <v>10440</v>
      </c>
      <c r="M9" s="16">
        <f>SUM(M10:M14)</f>
        <v>10440</v>
      </c>
      <c r="N9" s="27">
        <f t="shared" si="1"/>
        <v>10440</v>
      </c>
      <c r="O9" s="28">
        <f t="shared" si="1"/>
        <v>125280</v>
      </c>
      <c r="P9" s="16">
        <f t="shared" si="1"/>
        <v>131040</v>
      </c>
      <c r="Q9" s="29">
        <f t="shared" si="1"/>
        <v>137076</v>
      </c>
    </row>
    <row r="10" spans="1:17" ht="13.5">
      <c r="A10" s="3" t="s">
        <v>27</v>
      </c>
      <c r="B10" s="2"/>
      <c r="C10" s="19">
        <v>10440</v>
      </c>
      <c r="D10" s="19">
        <v>10440</v>
      </c>
      <c r="E10" s="19">
        <v>10440</v>
      </c>
      <c r="F10" s="19">
        <v>10440</v>
      </c>
      <c r="G10" s="19">
        <v>10440</v>
      </c>
      <c r="H10" s="19">
        <v>10440</v>
      </c>
      <c r="I10" s="19">
        <v>10440</v>
      </c>
      <c r="J10" s="19">
        <v>10440</v>
      </c>
      <c r="K10" s="19">
        <v>10440</v>
      </c>
      <c r="L10" s="19">
        <v>10440</v>
      </c>
      <c r="M10" s="19">
        <v>10440</v>
      </c>
      <c r="N10" s="20">
        <v>10440</v>
      </c>
      <c r="O10" s="21">
        <v>125280</v>
      </c>
      <c r="P10" s="19">
        <v>131040</v>
      </c>
      <c r="Q10" s="22">
        <v>137076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9285756</v>
      </c>
      <c r="D15" s="16">
        <f t="shared" si="2"/>
        <v>9285756</v>
      </c>
      <c r="E15" s="16">
        <f t="shared" si="2"/>
        <v>9285756</v>
      </c>
      <c r="F15" s="16">
        <f t="shared" si="2"/>
        <v>9285756</v>
      </c>
      <c r="G15" s="16">
        <f t="shared" si="2"/>
        <v>9285756</v>
      </c>
      <c r="H15" s="16">
        <f t="shared" si="2"/>
        <v>9285756</v>
      </c>
      <c r="I15" s="16">
        <f t="shared" si="2"/>
        <v>9285756</v>
      </c>
      <c r="J15" s="16">
        <f t="shared" si="2"/>
        <v>9285756</v>
      </c>
      <c r="K15" s="16">
        <f t="shared" si="2"/>
        <v>9285756</v>
      </c>
      <c r="L15" s="16">
        <f>SUM(L16:L18)</f>
        <v>9285756</v>
      </c>
      <c r="M15" s="16">
        <f>SUM(M16:M18)</f>
        <v>9285756</v>
      </c>
      <c r="N15" s="27">
        <f t="shared" si="2"/>
        <v>9285752</v>
      </c>
      <c r="O15" s="28">
        <f t="shared" si="2"/>
        <v>111429068</v>
      </c>
      <c r="P15" s="16">
        <f t="shared" si="2"/>
        <v>97841556</v>
      </c>
      <c r="Q15" s="29">
        <f t="shared" si="2"/>
        <v>103509636</v>
      </c>
    </row>
    <row r="16" spans="1:17" ht="13.5">
      <c r="A16" s="3" t="s">
        <v>33</v>
      </c>
      <c r="B16" s="2"/>
      <c r="C16" s="19">
        <v>8624692</v>
      </c>
      <c r="D16" s="19">
        <v>8624692</v>
      </c>
      <c r="E16" s="19">
        <v>8624692</v>
      </c>
      <c r="F16" s="19">
        <v>8624692</v>
      </c>
      <c r="G16" s="19">
        <v>8624692</v>
      </c>
      <c r="H16" s="19">
        <v>8624692</v>
      </c>
      <c r="I16" s="19">
        <v>8624692</v>
      </c>
      <c r="J16" s="19">
        <v>8624692</v>
      </c>
      <c r="K16" s="19">
        <v>8624692</v>
      </c>
      <c r="L16" s="19">
        <v>8624692</v>
      </c>
      <c r="M16" s="19">
        <v>8624692</v>
      </c>
      <c r="N16" s="20">
        <v>8624688</v>
      </c>
      <c r="O16" s="21">
        <v>103496300</v>
      </c>
      <c r="P16" s="19">
        <v>89543868</v>
      </c>
      <c r="Q16" s="22">
        <v>94830264</v>
      </c>
    </row>
    <row r="17" spans="1:17" ht="13.5">
      <c r="A17" s="3" t="s">
        <v>34</v>
      </c>
      <c r="B17" s="2"/>
      <c r="C17" s="19">
        <v>661064</v>
      </c>
      <c r="D17" s="19">
        <v>661064</v>
      </c>
      <c r="E17" s="19">
        <v>661064</v>
      </c>
      <c r="F17" s="19">
        <v>661064</v>
      </c>
      <c r="G17" s="19">
        <v>661064</v>
      </c>
      <c r="H17" s="19">
        <v>661064</v>
      </c>
      <c r="I17" s="19">
        <v>661064</v>
      </c>
      <c r="J17" s="19">
        <v>661064</v>
      </c>
      <c r="K17" s="19">
        <v>661064</v>
      </c>
      <c r="L17" s="19">
        <v>661064</v>
      </c>
      <c r="M17" s="19">
        <v>661064</v>
      </c>
      <c r="N17" s="20">
        <v>661064</v>
      </c>
      <c r="O17" s="21">
        <v>7932768</v>
      </c>
      <c r="P17" s="19">
        <v>8297688</v>
      </c>
      <c r="Q17" s="22">
        <v>8679372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1583238</v>
      </c>
      <c r="D19" s="16">
        <f t="shared" si="3"/>
        <v>1583238</v>
      </c>
      <c r="E19" s="16">
        <f t="shared" si="3"/>
        <v>1583238</v>
      </c>
      <c r="F19" s="16">
        <f t="shared" si="3"/>
        <v>1583238</v>
      </c>
      <c r="G19" s="16">
        <f t="shared" si="3"/>
        <v>1583238</v>
      </c>
      <c r="H19" s="16">
        <f t="shared" si="3"/>
        <v>1583238</v>
      </c>
      <c r="I19" s="16">
        <f t="shared" si="3"/>
        <v>1583238</v>
      </c>
      <c r="J19" s="16">
        <f t="shared" si="3"/>
        <v>1583238</v>
      </c>
      <c r="K19" s="16">
        <f t="shared" si="3"/>
        <v>1583238</v>
      </c>
      <c r="L19" s="16">
        <f>SUM(L20:L23)</f>
        <v>1583238</v>
      </c>
      <c r="M19" s="16">
        <f>SUM(M20:M23)</f>
        <v>1583238</v>
      </c>
      <c r="N19" s="27">
        <f t="shared" si="3"/>
        <v>1583238</v>
      </c>
      <c r="O19" s="28">
        <f t="shared" si="3"/>
        <v>18998856</v>
      </c>
      <c r="P19" s="16">
        <f t="shared" si="3"/>
        <v>18492444</v>
      </c>
      <c r="Q19" s="29">
        <f t="shared" si="3"/>
        <v>19653096</v>
      </c>
    </row>
    <row r="20" spans="1:17" ht="13.5">
      <c r="A20" s="3" t="s">
        <v>37</v>
      </c>
      <c r="B20" s="2"/>
      <c r="C20" s="19">
        <v>1305000</v>
      </c>
      <c r="D20" s="19">
        <v>1305000</v>
      </c>
      <c r="E20" s="19">
        <v>1305000</v>
      </c>
      <c r="F20" s="19">
        <v>1305000</v>
      </c>
      <c r="G20" s="19">
        <v>1305000</v>
      </c>
      <c r="H20" s="19">
        <v>1305000</v>
      </c>
      <c r="I20" s="19">
        <v>1305000</v>
      </c>
      <c r="J20" s="19">
        <v>1305000</v>
      </c>
      <c r="K20" s="19">
        <v>1305000</v>
      </c>
      <c r="L20" s="19">
        <v>1305000</v>
      </c>
      <c r="M20" s="19">
        <v>1305000</v>
      </c>
      <c r="N20" s="20">
        <v>1305000</v>
      </c>
      <c r="O20" s="21">
        <v>15660000</v>
      </c>
      <c r="P20" s="19">
        <v>15000000</v>
      </c>
      <c r="Q20" s="22">
        <v>15999996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278238</v>
      </c>
      <c r="D23" s="19">
        <v>278238</v>
      </c>
      <c r="E23" s="19">
        <v>278238</v>
      </c>
      <c r="F23" s="19">
        <v>278238</v>
      </c>
      <c r="G23" s="19">
        <v>278238</v>
      </c>
      <c r="H23" s="19">
        <v>278238</v>
      </c>
      <c r="I23" s="19">
        <v>278238</v>
      </c>
      <c r="J23" s="19">
        <v>278238</v>
      </c>
      <c r="K23" s="19">
        <v>278238</v>
      </c>
      <c r="L23" s="19">
        <v>278238</v>
      </c>
      <c r="M23" s="19">
        <v>278238</v>
      </c>
      <c r="N23" s="20">
        <v>278238</v>
      </c>
      <c r="O23" s="21">
        <v>3338856</v>
      </c>
      <c r="P23" s="19">
        <v>3492444</v>
      </c>
      <c r="Q23" s="22">
        <v>3653100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48106932</v>
      </c>
      <c r="D25" s="41">
        <f t="shared" si="4"/>
        <v>48106932</v>
      </c>
      <c r="E25" s="41">
        <f t="shared" si="4"/>
        <v>48106932</v>
      </c>
      <c r="F25" s="41">
        <f t="shared" si="4"/>
        <v>48106932</v>
      </c>
      <c r="G25" s="41">
        <f t="shared" si="4"/>
        <v>48106932</v>
      </c>
      <c r="H25" s="41">
        <f t="shared" si="4"/>
        <v>48106932</v>
      </c>
      <c r="I25" s="41">
        <f t="shared" si="4"/>
        <v>48106932</v>
      </c>
      <c r="J25" s="41">
        <f t="shared" si="4"/>
        <v>48106932</v>
      </c>
      <c r="K25" s="41">
        <f t="shared" si="4"/>
        <v>48106932</v>
      </c>
      <c r="L25" s="41">
        <f>+L5+L9+L15+L19+L24</f>
        <v>48106932</v>
      </c>
      <c r="M25" s="41">
        <f>+M5+M9+M15+M19+M24</f>
        <v>48106932</v>
      </c>
      <c r="N25" s="42">
        <f t="shared" si="4"/>
        <v>48106932</v>
      </c>
      <c r="O25" s="43">
        <f t="shared" si="4"/>
        <v>577283184</v>
      </c>
      <c r="P25" s="41">
        <f t="shared" si="4"/>
        <v>594242940</v>
      </c>
      <c r="Q25" s="44">
        <f t="shared" si="4"/>
        <v>628143156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20636146</v>
      </c>
      <c r="D28" s="16">
        <f t="shared" si="5"/>
        <v>20636146</v>
      </c>
      <c r="E28" s="16">
        <f>SUM(E29:E31)</f>
        <v>20636146</v>
      </c>
      <c r="F28" s="16">
        <f>SUM(F29:F31)</f>
        <v>20636146</v>
      </c>
      <c r="G28" s="16">
        <f>SUM(G29:G31)</f>
        <v>20636146</v>
      </c>
      <c r="H28" s="16">
        <f>SUM(H29:H31)</f>
        <v>20636146</v>
      </c>
      <c r="I28" s="16">
        <f t="shared" si="5"/>
        <v>20636146</v>
      </c>
      <c r="J28" s="16">
        <f t="shared" si="5"/>
        <v>20636146</v>
      </c>
      <c r="K28" s="16">
        <f t="shared" si="5"/>
        <v>20636146</v>
      </c>
      <c r="L28" s="16">
        <f>SUM(L29:L31)</f>
        <v>20636146</v>
      </c>
      <c r="M28" s="16">
        <f>SUM(M29:M31)</f>
        <v>20636146</v>
      </c>
      <c r="N28" s="17">
        <f t="shared" si="5"/>
        <v>20636142</v>
      </c>
      <c r="O28" s="18">
        <f t="shared" si="5"/>
        <v>247633748</v>
      </c>
      <c r="P28" s="16">
        <f t="shared" si="5"/>
        <v>251700276</v>
      </c>
      <c r="Q28" s="17">
        <f t="shared" si="5"/>
        <v>264257149</v>
      </c>
    </row>
    <row r="29" spans="1:17" ht="13.5">
      <c r="A29" s="3" t="s">
        <v>23</v>
      </c>
      <c r="B29" s="2"/>
      <c r="C29" s="19">
        <v>4538698</v>
      </c>
      <c r="D29" s="19">
        <v>4538698</v>
      </c>
      <c r="E29" s="19">
        <v>4538698</v>
      </c>
      <c r="F29" s="19">
        <v>4538698</v>
      </c>
      <c r="G29" s="19">
        <v>4538698</v>
      </c>
      <c r="H29" s="19">
        <v>4538698</v>
      </c>
      <c r="I29" s="19">
        <v>4538698</v>
      </c>
      <c r="J29" s="19">
        <v>4538698</v>
      </c>
      <c r="K29" s="19">
        <v>4538698</v>
      </c>
      <c r="L29" s="19">
        <v>4538698</v>
      </c>
      <c r="M29" s="19">
        <v>4538698</v>
      </c>
      <c r="N29" s="20">
        <v>4538698</v>
      </c>
      <c r="O29" s="21">
        <v>54464376</v>
      </c>
      <c r="P29" s="19">
        <v>57339708</v>
      </c>
      <c r="Q29" s="22">
        <v>60135996</v>
      </c>
    </row>
    <row r="30" spans="1:17" ht="13.5">
      <c r="A30" s="3" t="s">
        <v>24</v>
      </c>
      <c r="B30" s="2"/>
      <c r="C30" s="23">
        <v>15426953</v>
      </c>
      <c r="D30" s="23">
        <v>15426953</v>
      </c>
      <c r="E30" s="23">
        <v>15426953</v>
      </c>
      <c r="F30" s="23">
        <v>15426953</v>
      </c>
      <c r="G30" s="23">
        <v>15426953</v>
      </c>
      <c r="H30" s="23">
        <v>15426953</v>
      </c>
      <c r="I30" s="23">
        <v>15426953</v>
      </c>
      <c r="J30" s="23">
        <v>15426953</v>
      </c>
      <c r="K30" s="23">
        <v>15426953</v>
      </c>
      <c r="L30" s="23">
        <v>15426953</v>
      </c>
      <c r="M30" s="23">
        <v>15426953</v>
      </c>
      <c r="N30" s="24">
        <v>15426949</v>
      </c>
      <c r="O30" s="25">
        <v>185123432</v>
      </c>
      <c r="P30" s="23">
        <v>190606068</v>
      </c>
      <c r="Q30" s="26">
        <v>200148553</v>
      </c>
    </row>
    <row r="31" spans="1:17" ht="13.5">
      <c r="A31" s="3" t="s">
        <v>25</v>
      </c>
      <c r="B31" s="2"/>
      <c r="C31" s="19">
        <v>670495</v>
      </c>
      <c r="D31" s="19">
        <v>670495</v>
      </c>
      <c r="E31" s="19">
        <v>670495</v>
      </c>
      <c r="F31" s="19">
        <v>670495</v>
      </c>
      <c r="G31" s="19">
        <v>670495</v>
      </c>
      <c r="H31" s="19">
        <v>670495</v>
      </c>
      <c r="I31" s="19">
        <v>670495</v>
      </c>
      <c r="J31" s="19">
        <v>670495</v>
      </c>
      <c r="K31" s="19">
        <v>670495</v>
      </c>
      <c r="L31" s="19">
        <v>670495</v>
      </c>
      <c r="M31" s="19">
        <v>670495</v>
      </c>
      <c r="N31" s="20">
        <v>670495</v>
      </c>
      <c r="O31" s="21">
        <v>8045940</v>
      </c>
      <c r="P31" s="19">
        <v>3754500</v>
      </c>
      <c r="Q31" s="22">
        <v>3972600</v>
      </c>
    </row>
    <row r="32" spans="1:17" ht="13.5">
      <c r="A32" s="1" t="s">
        <v>26</v>
      </c>
      <c r="B32" s="2"/>
      <c r="C32" s="16">
        <f aca="true" t="shared" si="6" ref="C32:Q32">SUM(C33:C37)</f>
        <v>1101007</v>
      </c>
      <c r="D32" s="16">
        <f t="shared" si="6"/>
        <v>1101007</v>
      </c>
      <c r="E32" s="16">
        <f>SUM(E33:E37)</f>
        <v>1101007</v>
      </c>
      <c r="F32" s="16">
        <f>SUM(F33:F37)</f>
        <v>1101007</v>
      </c>
      <c r="G32" s="16">
        <f>SUM(G33:G37)</f>
        <v>1101007</v>
      </c>
      <c r="H32" s="16">
        <f>SUM(H33:H37)</f>
        <v>1101007</v>
      </c>
      <c r="I32" s="16">
        <f t="shared" si="6"/>
        <v>1101007</v>
      </c>
      <c r="J32" s="16">
        <f t="shared" si="6"/>
        <v>1101007</v>
      </c>
      <c r="K32" s="16">
        <f t="shared" si="6"/>
        <v>1101007</v>
      </c>
      <c r="L32" s="16">
        <f>SUM(L33:L37)</f>
        <v>1101007</v>
      </c>
      <c r="M32" s="16">
        <f>SUM(M33:M37)</f>
        <v>1101007</v>
      </c>
      <c r="N32" s="27">
        <f t="shared" si="6"/>
        <v>1101007</v>
      </c>
      <c r="O32" s="28">
        <f t="shared" si="6"/>
        <v>13212084</v>
      </c>
      <c r="P32" s="16">
        <f t="shared" si="6"/>
        <v>14007888</v>
      </c>
      <c r="Q32" s="29">
        <f t="shared" si="6"/>
        <v>14852052</v>
      </c>
    </row>
    <row r="33" spans="1:17" ht="13.5">
      <c r="A33" s="3" t="s">
        <v>27</v>
      </c>
      <c r="B33" s="2"/>
      <c r="C33" s="19">
        <v>338991</v>
      </c>
      <c r="D33" s="19">
        <v>338991</v>
      </c>
      <c r="E33" s="19">
        <v>338991</v>
      </c>
      <c r="F33" s="19">
        <v>338991</v>
      </c>
      <c r="G33" s="19">
        <v>338991</v>
      </c>
      <c r="H33" s="19">
        <v>338991</v>
      </c>
      <c r="I33" s="19">
        <v>338991</v>
      </c>
      <c r="J33" s="19">
        <v>338991</v>
      </c>
      <c r="K33" s="19">
        <v>338991</v>
      </c>
      <c r="L33" s="19">
        <v>338991</v>
      </c>
      <c r="M33" s="19">
        <v>338991</v>
      </c>
      <c r="N33" s="20">
        <v>338991</v>
      </c>
      <c r="O33" s="21">
        <v>4067892</v>
      </c>
      <c r="P33" s="19">
        <v>4308840</v>
      </c>
      <c r="Q33" s="22">
        <v>4564248</v>
      </c>
    </row>
    <row r="34" spans="1:17" ht="13.5">
      <c r="A34" s="3" t="s">
        <v>28</v>
      </c>
      <c r="B34" s="2"/>
      <c r="C34" s="19">
        <v>90176</v>
      </c>
      <c r="D34" s="19">
        <v>90176</v>
      </c>
      <c r="E34" s="19">
        <v>90176</v>
      </c>
      <c r="F34" s="19">
        <v>90176</v>
      </c>
      <c r="G34" s="19">
        <v>90176</v>
      </c>
      <c r="H34" s="19">
        <v>90176</v>
      </c>
      <c r="I34" s="19">
        <v>90176</v>
      </c>
      <c r="J34" s="19">
        <v>90176</v>
      </c>
      <c r="K34" s="19">
        <v>90176</v>
      </c>
      <c r="L34" s="19">
        <v>90176</v>
      </c>
      <c r="M34" s="19">
        <v>90176</v>
      </c>
      <c r="N34" s="20">
        <v>90176</v>
      </c>
      <c r="O34" s="21">
        <v>1082112</v>
      </c>
      <c r="P34" s="19">
        <v>1147812</v>
      </c>
      <c r="Q34" s="22">
        <v>1217532</v>
      </c>
    </row>
    <row r="35" spans="1:17" ht="13.5">
      <c r="A35" s="3" t="s">
        <v>29</v>
      </c>
      <c r="B35" s="2"/>
      <c r="C35" s="19">
        <v>671840</v>
      </c>
      <c r="D35" s="19">
        <v>671840</v>
      </c>
      <c r="E35" s="19">
        <v>671840</v>
      </c>
      <c r="F35" s="19">
        <v>671840</v>
      </c>
      <c r="G35" s="19">
        <v>671840</v>
      </c>
      <c r="H35" s="19">
        <v>671840</v>
      </c>
      <c r="I35" s="19">
        <v>671840</v>
      </c>
      <c r="J35" s="19">
        <v>671840</v>
      </c>
      <c r="K35" s="19">
        <v>671840</v>
      </c>
      <c r="L35" s="19">
        <v>671840</v>
      </c>
      <c r="M35" s="19">
        <v>671840</v>
      </c>
      <c r="N35" s="20">
        <v>671840</v>
      </c>
      <c r="O35" s="21">
        <v>8062080</v>
      </c>
      <c r="P35" s="19">
        <v>8551236</v>
      </c>
      <c r="Q35" s="22">
        <v>9070272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5915886</v>
      </c>
      <c r="D38" s="16">
        <f t="shared" si="7"/>
        <v>5915886</v>
      </c>
      <c r="E38" s="16">
        <f>SUM(E39:E41)</f>
        <v>5915886</v>
      </c>
      <c r="F38" s="16">
        <f>SUM(F39:F41)</f>
        <v>5915886</v>
      </c>
      <c r="G38" s="16">
        <f>SUM(G39:G41)</f>
        <v>5915886</v>
      </c>
      <c r="H38" s="16">
        <f>SUM(H39:H41)</f>
        <v>5915886</v>
      </c>
      <c r="I38" s="16">
        <f t="shared" si="7"/>
        <v>5915886</v>
      </c>
      <c r="J38" s="16">
        <f t="shared" si="7"/>
        <v>5915886</v>
      </c>
      <c r="K38" s="16">
        <f t="shared" si="7"/>
        <v>5915886</v>
      </c>
      <c r="L38" s="16">
        <f>SUM(L39:L41)</f>
        <v>5915886</v>
      </c>
      <c r="M38" s="16">
        <f>SUM(M39:M41)</f>
        <v>5915886</v>
      </c>
      <c r="N38" s="27">
        <f t="shared" si="7"/>
        <v>5915890</v>
      </c>
      <c r="O38" s="28">
        <f t="shared" si="7"/>
        <v>70990636</v>
      </c>
      <c r="P38" s="16">
        <f t="shared" si="7"/>
        <v>55306296</v>
      </c>
      <c r="Q38" s="29">
        <f t="shared" si="7"/>
        <v>58567416</v>
      </c>
    </row>
    <row r="39" spans="1:17" ht="13.5">
      <c r="A39" s="3" t="s">
        <v>33</v>
      </c>
      <c r="B39" s="2"/>
      <c r="C39" s="19">
        <v>3140077</v>
      </c>
      <c r="D39" s="19">
        <v>3140077</v>
      </c>
      <c r="E39" s="19">
        <v>3140077</v>
      </c>
      <c r="F39" s="19">
        <v>3140077</v>
      </c>
      <c r="G39" s="19">
        <v>3140077</v>
      </c>
      <c r="H39" s="19">
        <v>3140077</v>
      </c>
      <c r="I39" s="19">
        <v>3140077</v>
      </c>
      <c r="J39" s="19">
        <v>3140077</v>
      </c>
      <c r="K39" s="19">
        <v>3140077</v>
      </c>
      <c r="L39" s="19">
        <v>3140077</v>
      </c>
      <c r="M39" s="19">
        <v>3140077</v>
      </c>
      <c r="N39" s="20">
        <v>3140081</v>
      </c>
      <c r="O39" s="21">
        <v>37680928</v>
      </c>
      <c r="P39" s="19">
        <v>19480380</v>
      </c>
      <c r="Q39" s="22">
        <v>20590848</v>
      </c>
    </row>
    <row r="40" spans="1:17" ht="13.5">
      <c r="A40" s="3" t="s">
        <v>34</v>
      </c>
      <c r="B40" s="2"/>
      <c r="C40" s="19">
        <v>2720232</v>
      </c>
      <c r="D40" s="19">
        <v>2720232</v>
      </c>
      <c r="E40" s="19">
        <v>2720232</v>
      </c>
      <c r="F40" s="19">
        <v>2720232</v>
      </c>
      <c r="G40" s="19">
        <v>2720232</v>
      </c>
      <c r="H40" s="19">
        <v>2720232</v>
      </c>
      <c r="I40" s="19">
        <v>2720232</v>
      </c>
      <c r="J40" s="19">
        <v>2720232</v>
      </c>
      <c r="K40" s="19">
        <v>2720232</v>
      </c>
      <c r="L40" s="19">
        <v>2720232</v>
      </c>
      <c r="M40" s="19">
        <v>2720232</v>
      </c>
      <c r="N40" s="20">
        <v>2720232</v>
      </c>
      <c r="O40" s="21">
        <v>32642784</v>
      </c>
      <c r="P40" s="19">
        <v>35129604</v>
      </c>
      <c r="Q40" s="22">
        <v>37236756</v>
      </c>
    </row>
    <row r="41" spans="1:17" ht="13.5">
      <c r="A41" s="3" t="s">
        <v>35</v>
      </c>
      <c r="B41" s="2"/>
      <c r="C41" s="19">
        <v>55577</v>
      </c>
      <c r="D41" s="19">
        <v>55577</v>
      </c>
      <c r="E41" s="19">
        <v>55577</v>
      </c>
      <c r="F41" s="19">
        <v>55577</v>
      </c>
      <c r="G41" s="19">
        <v>55577</v>
      </c>
      <c r="H41" s="19">
        <v>55577</v>
      </c>
      <c r="I41" s="19">
        <v>55577</v>
      </c>
      <c r="J41" s="19">
        <v>55577</v>
      </c>
      <c r="K41" s="19">
        <v>55577</v>
      </c>
      <c r="L41" s="19">
        <v>55577</v>
      </c>
      <c r="M41" s="19">
        <v>55577</v>
      </c>
      <c r="N41" s="20">
        <v>55577</v>
      </c>
      <c r="O41" s="21">
        <v>666924</v>
      </c>
      <c r="P41" s="19">
        <v>696312</v>
      </c>
      <c r="Q41" s="22">
        <v>739812</v>
      </c>
    </row>
    <row r="42" spans="1:17" ht="13.5">
      <c r="A42" s="1" t="s">
        <v>36</v>
      </c>
      <c r="B42" s="4"/>
      <c r="C42" s="16">
        <f aca="true" t="shared" si="8" ref="C42:Q42">SUM(C43:C46)</f>
        <v>2582079</v>
      </c>
      <c r="D42" s="16">
        <f t="shared" si="8"/>
        <v>2582079</v>
      </c>
      <c r="E42" s="16">
        <f>SUM(E43:E46)</f>
        <v>2582079</v>
      </c>
      <c r="F42" s="16">
        <f>SUM(F43:F46)</f>
        <v>2582079</v>
      </c>
      <c r="G42" s="16">
        <f>SUM(G43:G46)</f>
        <v>2582079</v>
      </c>
      <c r="H42" s="16">
        <f>SUM(H43:H46)</f>
        <v>2582079</v>
      </c>
      <c r="I42" s="16">
        <f t="shared" si="8"/>
        <v>2582079</v>
      </c>
      <c r="J42" s="16">
        <f t="shared" si="8"/>
        <v>2582079</v>
      </c>
      <c r="K42" s="16">
        <f t="shared" si="8"/>
        <v>2582079</v>
      </c>
      <c r="L42" s="16">
        <f>SUM(L43:L46)</f>
        <v>2582079</v>
      </c>
      <c r="M42" s="16">
        <f>SUM(M43:M46)</f>
        <v>2582079</v>
      </c>
      <c r="N42" s="27">
        <f t="shared" si="8"/>
        <v>2582079</v>
      </c>
      <c r="O42" s="28">
        <f t="shared" si="8"/>
        <v>30984948</v>
      </c>
      <c r="P42" s="16">
        <f t="shared" si="8"/>
        <v>30909696</v>
      </c>
      <c r="Q42" s="29">
        <f t="shared" si="8"/>
        <v>32682144</v>
      </c>
    </row>
    <row r="43" spans="1:17" ht="13.5">
      <c r="A43" s="3" t="s">
        <v>37</v>
      </c>
      <c r="B43" s="2"/>
      <c r="C43" s="19">
        <v>857028</v>
      </c>
      <c r="D43" s="19">
        <v>857028</v>
      </c>
      <c r="E43" s="19">
        <v>857028</v>
      </c>
      <c r="F43" s="19">
        <v>857028</v>
      </c>
      <c r="G43" s="19">
        <v>857028</v>
      </c>
      <c r="H43" s="19">
        <v>857028</v>
      </c>
      <c r="I43" s="19">
        <v>857028</v>
      </c>
      <c r="J43" s="19">
        <v>857028</v>
      </c>
      <c r="K43" s="19">
        <v>857028</v>
      </c>
      <c r="L43" s="19">
        <v>857028</v>
      </c>
      <c r="M43" s="19">
        <v>857028</v>
      </c>
      <c r="N43" s="20">
        <v>857028</v>
      </c>
      <c r="O43" s="21">
        <v>10284336</v>
      </c>
      <c r="P43" s="19">
        <v>10791780</v>
      </c>
      <c r="Q43" s="22">
        <v>11324712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1725051</v>
      </c>
      <c r="D46" s="19">
        <v>1725051</v>
      </c>
      <c r="E46" s="19">
        <v>1725051</v>
      </c>
      <c r="F46" s="19">
        <v>1725051</v>
      </c>
      <c r="G46" s="19">
        <v>1725051</v>
      </c>
      <c r="H46" s="19">
        <v>1725051</v>
      </c>
      <c r="I46" s="19">
        <v>1725051</v>
      </c>
      <c r="J46" s="19">
        <v>1725051</v>
      </c>
      <c r="K46" s="19">
        <v>1725051</v>
      </c>
      <c r="L46" s="19">
        <v>1725051</v>
      </c>
      <c r="M46" s="19">
        <v>1725051</v>
      </c>
      <c r="N46" s="20">
        <v>1725051</v>
      </c>
      <c r="O46" s="21">
        <v>20700612</v>
      </c>
      <c r="P46" s="19">
        <v>20117916</v>
      </c>
      <c r="Q46" s="22">
        <v>21357432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30235118</v>
      </c>
      <c r="D48" s="41">
        <f t="shared" si="9"/>
        <v>30235118</v>
      </c>
      <c r="E48" s="41">
        <f>+E28+E32+E38+E42+E47</f>
        <v>30235118</v>
      </c>
      <c r="F48" s="41">
        <f>+F28+F32+F38+F42+F47</f>
        <v>30235118</v>
      </c>
      <c r="G48" s="41">
        <f>+G28+G32+G38+G42+G47</f>
        <v>30235118</v>
      </c>
      <c r="H48" s="41">
        <f>+H28+H32+H38+H42+H47</f>
        <v>30235118</v>
      </c>
      <c r="I48" s="41">
        <f t="shared" si="9"/>
        <v>30235118</v>
      </c>
      <c r="J48" s="41">
        <f t="shared" si="9"/>
        <v>30235118</v>
      </c>
      <c r="K48" s="41">
        <f t="shared" si="9"/>
        <v>30235118</v>
      </c>
      <c r="L48" s="41">
        <f>+L28+L32+L38+L42+L47</f>
        <v>30235118</v>
      </c>
      <c r="M48" s="41">
        <f>+M28+M32+M38+M42+M47</f>
        <v>30235118</v>
      </c>
      <c r="N48" s="42">
        <f t="shared" si="9"/>
        <v>30235118</v>
      </c>
      <c r="O48" s="43">
        <f t="shared" si="9"/>
        <v>362821416</v>
      </c>
      <c r="P48" s="41">
        <f t="shared" si="9"/>
        <v>351924156</v>
      </c>
      <c r="Q48" s="44">
        <f t="shared" si="9"/>
        <v>370358761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17871814</v>
      </c>
      <c r="D49" s="45">
        <f t="shared" si="10"/>
        <v>17871814</v>
      </c>
      <c r="E49" s="45">
        <f t="shared" si="10"/>
        <v>17871814</v>
      </c>
      <c r="F49" s="45">
        <f t="shared" si="10"/>
        <v>17871814</v>
      </c>
      <c r="G49" s="45">
        <f t="shared" si="10"/>
        <v>17871814</v>
      </c>
      <c r="H49" s="45">
        <f t="shared" si="10"/>
        <v>17871814</v>
      </c>
      <c r="I49" s="45">
        <f t="shared" si="10"/>
        <v>17871814</v>
      </c>
      <c r="J49" s="45">
        <f t="shared" si="10"/>
        <v>17871814</v>
      </c>
      <c r="K49" s="45">
        <f t="shared" si="10"/>
        <v>17871814</v>
      </c>
      <c r="L49" s="45">
        <f>+L25-L48</f>
        <v>17871814</v>
      </c>
      <c r="M49" s="45">
        <f>+M25-M48</f>
        <v>17871814</v>
      </c>
      <c r="N49" s="46">
        <f t="shared" si="10"/>
        <v>17871814</v>
      </c>
      <c r="O49" s="47">
        <f t="shared" si="10"/>
        <v>214461768</v>
      </c>
      <c r="P49" s="45">
        <f t="shared" si="10"/>
        <v>242318784</v>
      </c>
      <c r="Q49" s="48">
        <f t="shared" si="10"/>
        <v>257784395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26605885</v>
      </c>
      <c r="D5" s="16">
        <f t="shared" si="0"/>
        <v>26605885</v>
      </c>
      <c r="E5" s="16">
        <f t="shared" si="0"/>
        <v>26605885</v>
      </c>
      <c r="F5" s="16">
        <f t="shared" si="0"/>
        <v>26605885</v>
      </c>
      <c r="G5" s="16">
        <f t="shared" si="0"/>
        <v>26605885</v>
      </c>
      <c r="H5" s="16">
        <f t="shared" si="0"/>
        <v>26605885</v>
      </c>
      <c r="I5" s="16">
        <f t="shared" si="0"/>
        <v>26605885</v>
      </c>
      <c r="J5" s="16">
        <f t="shared" si="0"/>
        <v>26605885</v>
      </c>
      <c r="K5" s="16">
        <f t="shared" si="0"/>
        <v>26605885</v>
      </c>
      <c r="L5" s="16">
        <f>SUM(L6:L8)</f>
        <v>26605885</v>
      </c>
      <c r="M5" s="16">
        <f>SUM(M6:M8)</f>
        <v>26605885</v>
      </c>
      <c r="N5" s="17">
        <f t="shared" si="0"/>
        <v>26605885</v>
      </c>
      <c r="O5" s="18">
        <f t="shared" si="0"/>
        <v>319270620</v>
      </c>
      <c r="P5" s="16">
        <f t="shared" si="0"/>
        <v>277893540</v>
      </c>
      <c r="Q5" s="17">
        <f t="shared" si="0"/>
        <v>292441056</v>
      </c>
    </row>
    <row r="6" spans="1:17" ht="13.5">
      <c r="A6" s="3" t="s">
        <v>23</v>
      </c>
      <c r="B6" s="2"/>
      <c r="C6" s="19">
        <v>7431234</v>
      </c>
      <c r="D6" s="19">
        <v>7431234</v>
      </c>
      <c r="E6" s="19">
        <v>7431234</v>
      </c>
      <c r="F6" s="19">
        <v>7431234</v>
      </c>
      <c r="G6" s="19">
        <v>7431234</v>
      </c>
      <c r="H6" s="19">
        <v>7431234</v>
      </c>
      <c r="I6" s="19">
        <v>7431234</v>
      </c>
      <c r="J6" s="19">
        <v>7431234</v>
      </c>
      <c r="K6" s="19">
        <v>7431234</v>
      </c>
      <c r="L6" s="19">
        <v>7431234</v>
      </c>
      <c r="M6" s="19">
        <v>7431234</v>
      </c>
      <c r="N6" s="20">
        <v>7431234</v>
      </c>
      <c r="O6" s="21">
        <v>89174808</v>
      </c>
      <c r="P6" s="19">
        <v>95358828</v>
      </c>
      <c r="Q6" s="22">
        <v>100498560</v>
      </c>
    </row>
    <row r="7" spans="1:17" ht="13.5">
      <c r="A7" s="3" t="s">
        <v>24</v>
      </c>
      <c r="B7" s="2"/>
      <c r="C7" s="23">
        <v>19174651</v>
      </c>
      <c r="D7" s="23">
        <v>19174651</v>
      </c>
      <c r="E7" s="23">
        <v>19174651</v>
      </c>
      <c r="F7" s="23">
        <v>19174651</v>
      </c>
      <c r="G7" s="23">
        <v>19174651</v>
      </c>
      <c r="H7" s="23">
        <v>19174651</v>
      </c>
      <c r="I7" s="23">
        <v>19174651</v>
      </c>
      <c r="J7" s="23">
        <v>19174651</v>
      </c>
      <c r="K7" s="23">
        <v>19174651</v>
      </c>
      <c r="L7" s="23">
        <v>19174651</v>
      </c>
      <c r="M7" s="23">
        <v>19174651</v>
      </c>
      <c r="N7" s="24">
        <v>19174651</v>
      </c>
      <c r="O7" s="25">
        <v>230095812</v>
      </c>
      <c r="P7" s="23">
        <v>182534712</v>
      </c>
      <c r="Q7" s="26">
        <v>191942496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11007317</v>
      </c>
      <c r="D9" s="16">
        <f t="shared" si="1"/>
        <v>11007317</v>
      </c>
      <c r="E9" s="16">
        <f t="shared" si="1"/>
        <v>11007317</v>
      </c>
      <c r="F9" s="16">
        <f t="shared" si="1"/>
        <v>11007317</v>
      </c>
      <c r="G9" s="16">
        <f t="shared" si="1"/>
        <v>11007317</v>
      </c>
      <c r="H9" s="16">
        <f t="shared" si="1"/>
        <v>11007317</v>
      </c>
      <c r="I9" s="16">
        <f t="shared" si="1"/>
        <v>11007317</v>
      </c>
      <c r="J9" s="16">
        <f t="shared" si="1"/>
        <v>11007317</v>
      </c>
      <c r="K9" s="16">
        <f t="shared" si="1"/>
        <v>11007317</v>
      </c>
      <c r="L9" s="16">
        <f>SUM(L10:L14)</f>
        <v>11007317</v>
      </c>
      <c r="M9" s="16">
        <f>SUM(M10:M14)</f>
        <v>11007317</v>
      </c>
      <c r="N9" s="27">
        <f t="shared" si="1"/>
        <v>11007317</v>
      </c>
      <c r="O9" s="28">
        <f t="shared" si="1"/>
        <v>132087804</v>
      </c>
      <c r="P9" s="16">
        <f t="shared" si="1"/>
        <v>128311692</v>
      </c>
      <c r="Q9" s="29">
        <f t="shared" si="1"/>
        <v>135625488</v>
      </c>
    </row>
    <row r="10" spans="1:17" ht="13.5">
      <c r="A10" s="3" t="s">
        <v>27</v>
      </c>
      <c r="B10" s="2"/>
      <c r="C10" s="19">
        <v>11007317</v>
      </c>
      <c r="D10" s="19">
        <v>11007317</v>
      </c>
      <c r="E10" s="19">
        <v>11007317</v>
      </c>
      <c r="F10" s="19">
        <v>11007317</v>
      </c>
      <c r="G10" s="19">
        <v>11007317</v>
      </c>
      <c r="H10" s="19">
        <v>11007317</v>
      </c>
      <c r="I10" s="19">
        <v>11007317</v>
      </c>
      <c r="J10" s="19">
        <v>11007317</v>
      </c>
      <c r="K10" s="19">
        <v>11007317</v>
      </c>
      <c r="L10" s="19">
        <v>11007317</v>
      </c>
      <c r="M10" s="19">
        <v>11007317</v>
      </c>
      <c r="N10" s="20">
        <v>11007317</v>
      </c>
      <c r="O10" s="21">
        <v>132087804</v>
      </c>
      <c r="P10" s="19">
        <v>128311692</v>
      </c>
      <c r="Q10" s="22">
        <v>135625488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4153410</v>
      </c>
      <c r="D15" s="16">
        <f t="shared" si="2"/>
        <v>4153410</v>
      </c>
      <c r="E15" s="16">
        <f t="shared" si="2"/>
        <v>4153410</v>
      </c>
      <c r="F15" s="16">
        <f t="shared" si="2"/>
        <v>4153410</v>
      </c>
      <c r="G15" s="16">
        <f t="shared" si="2"/>
        <v>4153410</v>
      </c>
      <c r="H15" s="16">
        <f t="shared" si="2"/>
        <v>4153410</v>
      </c>
      <c r="I15" s="16">
        <f t="shared" si="2"/>
        <v>4153410</v>
      </c>
      <c r="J15" s="16">
        <f t="shared" si="2"/>
        <v>4153410</v>
      </c>
      <c r="K15" s="16">
        <f t="shared" si="2"/>
        <v>4153410</v>
      </c>
      <c r="L15" s="16">
        <f>SUM(L16:L18)</f>
        <v>4153410</v>
      </c>
      <c r="M15" s="16">
        <f>SUM(M16:M18)</f>
        <v>4153410</v>
      </c>
      <c r="N15" s="27">
        <f t="shared" si="2"/>
        <v>4149660</v>
      </c>
      <c r="O15" s="28">
        <f t="shared" si="2"/>
        <v>49837170</v>
      </c>
      <c r="P15" s="16">
        <f t="shared" si="2"/>
        <v>43969536</v>
      </c>
      <c r="Q15" s="29">
        <f t="shared" si="2"/>
        <v>44272517</v>
      </c>
    </row>
    <row r="16" spans="1:17" ht="13.5">
      <c r="A16" s="3" t="s">
        <v>33</v>
      </c>
      <c r="B16" s="2"/>
      <c r="C16" s="19">
        <v>4120660</v>
      </c>
      <c r="D16" s="19">
        <v>4120660</v>
      </c>
      <c r="E16" s="19">
        <v>4120660</v>
      </c>
      <c r="F16" s="19">
        <v>4120660</v>
      </c>
      <c r="G16" s="19">
        <v>4120660</v>
      </c>
      <c r="H16" s="19">
        <v>4120660</v>
      </c>
      <c r="I16" s="19">
        <v>4120660</v>
      </c>
      <c r="J16" s="19">
        <v>4120660</v>
      </c>
      <c r="K16" s="19">
        <v>4120660</v>
      </c>
      <c r="L16" s="19">
        <v>4120660</v>
      </c>
      <c r="M16" s="19">
        <v>4120660</v>
      </c>
      <c r="N16" s="20">
        <v>4116910</v>
      </c>
      <c r="O16" s="21">
        <v>49444170</v>
      </c>
      <c r="P16" s="19">
        <v>43558476</v>
      </c>
      <c r="Q16" s="22">
        <v>43842528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32750</v>
      </c>
      <c r="D18" s="19">
        <v>32750</v>
      </c>
      <c r="E18" s="19">
        <v>32750</v>
      </c>
      <c r="F18" s="19">
        <v>32750</v>
      </c>
      <c r="G18" s="19">
        <v>32750</v>
      </c>
      <c r="H18" s="19">
        <v>32750</v>
      </c>
      <c r="I18" s="19">
        <v>32750</v>
      </c>
      <c r="J18" s="19">
        <v>32750</v>
      </c>
      <c r="K18" s="19">
        <v>32750</v>
      </c>
      <c r="L18" s="19">
        <v>32750</v>
      </c>
      <c r="M18" s="19">
        <v>32750</v>
      </c>
      <c r="N18" s="20">
        <v>32750</v>
      </c>
      <c r="O18" s="21">
        <v>393000</v>
      </c>
      <c r="P18" s="19">
        <v>411060</v>
      </c>
      <c r="Q18" s="22">
        <v>429989</v>
      </c>
    </row>
    <row r="19" spans="1:17" ht="13.5">
      <c r="A19" s="1" t="s">
        <v>36</v>
      </c>
      <c r="B19" s="4"/>
      <c r="C19" s="16">
        <f aca="true" t="shared" si="3" ref="C19:Q19">SUM(C20:C23)</f>
        <v>128081103</v>
      </c>
      <c r="D19" s="16">
        <f t="shared" si="3"/>
        <v>128081103</v>
      </c>
      <c r="E19" s="16">
        <f t="shared" si="3"/>
        <v>128081103</v>
      </c>
      <c r="F19" s="16">
        <f t="shared" si="3"/>
        <v>128081103</v>
      </c>
      <c r="G19" s="16">
        <f t="shared" si="3"/>
        <v>128081103</v>
      </c>
      <c r="H19" s="16">
        <f t="shared" si="3"/>
        <v>128081103</v>
      </c>
      <c r="I19" s="16">
        <f t="shared" si="3"/>
        <v>128081103</v>
      </c>
      <c r="J19" s="16">
        <f t="shared" si="3"/>
        <v>128081103</v>
      </c>
      <c r="K19" s="16">
        <f t="shared" si="3"/>
        <v>128081103</v>
      </c>
      <c r="L19" s="16">
        <f>SUM(L20:L23)</f>
        <v>128081103</v>
      </c>
      <c r="M19" s="16">
        <f>SUM(M20:M23)</f>
        <v>128081103</v>
      </c>
      <c r="N19" s="27">
        <f t="shared" si="3"/>
        <v>128456265</v>
      </c>
      <c r="O19" s="28">
        <f t="shared" si="3"/>
        <v>1537348398</v>
      </c>
      <c r="P19" s="16">
        <f t="shared" si="3"/>
        <v>1636468862</v>
      </c>
      <c r="Q19" s="29">
        <f t="shared" si="3"/>
        <v>1763117385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128081103</v>
      </c>
      <c r="D21" s="19">
        <v>128081103</v>
      </c>
      <c r="E21" s="19">
        <v>128081103</v>
      </c>
      <c r="F21" s="19">
        <v>128081103</v>
      </c>
      <c r="G21" s="19">
        <v>128081103</v>
      </c>
      <c r="H21" s="19">
        <v>128081103</v>
      </c>
      <c r="I21" s="19">
        <v>128081103</v>
      </c>
      <c r="J21" s="19">
        <v>128081103</v>
      </c>
      <c r="K21" s="19">
        <v>128081103</v>
      </c>
      <c r="L21" s="19">
        <v>128081103</v>
      </c>
      <c r="M21" s="19">
        <v>128081103</v>
      </c>
      <c r="N21" s="20">
        <v>128456265</v>
      </c>
      <c r="O21" s="21">
        <v>1537348398</v>
      </c>
      <c r="P21" s="19">
        <v>1636468862</v>
      </c>
      <c r="Q21" s="22">
        <v>1763117385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169847715</v>
      </c>
      <c r="D25" s="41">
        <f t="shared" si="4"/>
        <v>169847715</v>
      </c>
      <c r="E25" s="41">
        <f t="shared" si="4"/>
        <v>169847715</v>
      </c>
      <c r="F25" s="41">
        <f t="shared" si="4"/>
        <v>169847715</v>
      </c>
      <c r="G25" s="41">
        <f t="shared" si="4"/>
        <v>169847715</v>
      </c>
      <c r="H25" s="41">
        <f t="shared" si="4"/>
        <v>169847715</v>
      </c>
      <c r="I25" s="41">
        <f t="shared" si="4"/>
        <v>169847715</v>
      </c>
      <c r="J25" s="41">
        <f t="shared" si="4"/>
        <v>169847715</v>
      </c>
      <c r="K25" s="41">
        <f t="shared" si="4"/>
        <v>169847715</v>
      </c>
      <c r="L25" s="41">
        <f>+L5+L9+L15+L19+L24</f>
        <v>169847715</v>
      </c>
      <c r="M25" s="41">
        <f>+M5+M9+M15+M19+M24</f>
        <v>169847715</v>
      </c>
      <c r="N25" s="42">
        <f t="shared" si="4"/>
        <v>170219127</v>
      </c>
      <c r="O25" s="43">
        <f t="shared" si="4"/>
        <v>2038543992</v>
      </c>
      <c r="P25" s="41">
        <f t="shared" si="4"/>
        <v>2086643630</v>
      </c>
      <c r="Q25" s="44">
        <f t="shared" si="4"/>
        <v>2235456446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26334655</v>
      </c>
      <c r="D28" s="16">
        <f t="shared" si="5"/>
        <v>26334655</v>
      </c>
      <c r="E28" s="16">
        <f>SUM(E29:E31)</f>
        <v>26334655</v>
      </c>
      <c r="F28" s="16">
        <f>SUM(F29:F31)</f>
        <v>26334655</v>
      </c>
      <c r="G28" s="16">
        <f>SUM(G29:G31)</f>
        <v>26334655</v>
      </c>
      <c r="H28" s="16">
        <f>SUM(H29:H31)</f>
        <v>26334655</v>
      </c>
      <c r="I28" s="16">
        <f t="shared" si="5"/>
        <v>26334655</v>
      </c>
      <c r="J28" s="16">
        <f t="shared" si="5"/>
        <v>26334655</v>
      </c>
      <c r="K28" s="16">
        <f t="shared" si="5"/>
        <v>26334655</v>
      </c>
      <c r="L28" s="16">
        <f>SUM(L29:L31)</f>
        <v>26334655</v>
      </c>
      <c r="M28" s="16">
        <f>SUM(M29:M31)</f>
        <v>26334655</v>
      </c>
      <c r="N28" s="17">
        <f t="shared" si="5"/>
        <v>26334660</v>
      </c>
      <c r="O28" s="18">
        <f t="shared" si="5"/>
        <v>316015865</v>
      </c>
      <c r="P28" s="16">
        <f t="shared" si="5"/>
        <v>333921960</v>
      </c>
      <c r="Q28" s="17">
        <f t="shared" si="5"/>
        <v>395107476</v>
      </c>
    </row>
    <row r="29" spans="1:17" ht="13.5">
      <c r="A29" s="3" t="s">
        <v>23</v>
      </c>
      <c r="B29" s="2"/>
      <c r="C29" s="19">
        <v>7296972</v>
      </c>
      <c r="D29" s="19">
        <v>7296972</v>
      </c>
      <c r="E29" s="19">
        <v>7296972</v>
      </c>
      <c r="F29" s="19">
        <v>7296972</v>
      </c>
      <c r="G29" s="19">
        <v>7296972</v>
      </c>
      <c r="H29" s="19">
        <v>7296972</v>
      </c>
      <c r="I29" s="19">
        <v>7296972</v>
      </c>
      <c r="J29" s="19">
        <v>7296972</v>
      </c>
      <c r="K29" s="19">
        <v>7296972</v>
      </c>
      <c r="L29" s="19">
        <v>7296972</v>
      </c>
      <c r="M29" s="19">
        <v>7296972</v>
      </c>
      <c r="N29" s="20">
        <v>7296972</v>
      </c>
      <c r="O29" s="21">
        <v>87563664</v>
      </c>
      <c r="P29" s="19">
        <v>91832796</v>
      </c>
      <c r="Q29" s="22">
        <v>96810312</v>
      </c>
    </row>
    <row r="30" spans="1:17" ht="13.5">
      <c r="A30" s="3" t="s">
        <v>24</v>
      </c>
      <c r="B30" s="2"/>
      <c r="C30" s="23">
        <v>19037683</v>
      </c>
      <c r="D30" s="23">
        <v>19037683</v>
      </c>
      <c r="E30" s="23">
        <v>19037683</v>
      </c>
      <c r="F30" s="23">
        <v>19037683</v>
      </c>
      <c r="G30" s="23">
        <v>19037683</v>
      </c>
      <c r="H30" s="23">
        <v>19037683</v>
      </c>
      <c r="I30" s="23">
        <v>19037683</v>
      </c>
      <c r="J30" s="23">
        <v>19037683</v>
      </c>
      <c r="K30" s="23">
        <v>19037683</v>
      </c>
      <c r="L30" s="23">
        <v>19037683</v>
      </c>
      <c r="M30" s="23">
        <v>19037683</v>
      </c>
      <c r="N30" s="24">
        <v>19037688</v>
      </c>
      <c r="O30" s="25">
        <v>228452201</v>
      </c>
      <c r="P30" s="23">
        <v>242089164</v>
      </c>
      <c r="Q30" s="26">
        <v>298297164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9550805</v>
      </c>
      <c r="D32" s="16">
        <f t="shared" si="6"/>
        <v>9550805</v>
      </c>
      <c r="E32" s="16">
        <f>SUM(E33:E37)</f>
        <v>9550805</v>
      </c>
      <c r="F32" s="16">
        <f>SUM(F33:F37)</f>
        <v>9550805</v>
      </c>
      <c r="G32" s="16">
        <f>SUM(G33:G37)</f>
        <v>9550805</v>
      </c>
      <c r="H32" s="16">
        <f>SUM(H33:H37)</f>
        <v>9550805</v>
      </c>
      <c r="I32" s="16">
        <f t="shared" si="6"/>
        <v>9550805</v>
      </c>
      <c r="J32" s="16">
        <f t="shared" si="6"/>
        <v>9550805</v>
      </c>
      <c r="K32" s="16">
        <f t="shared" si="6"/>
        <v>9550805</v>
      </c>
      <c r="L32" s="16">
        <f>SUM(L33:L37)</f>
        <v>9550805</v>
      </c>
      <c r="M32" s="16">
        <f>SUM(M33:M37)</f>
        <v>9550805</v>
      </c>
      <c r="N32" s="27">
        <f t="shared" si="6"/>
        <v>9550805</v>
      </c>
      <c r="O32" s="28">
        <f t="shared" si="6"/>
        <v>114609660</v>
      </c>
      <c r="P32" s="16">
        <f t="shared" si="6"/>
        <v>120468780</v>
      </c>
      <c r="Q32" s="29">
        <f t="shared" si="6"/>
        <v>127406148</v>
      </c>
    </row>
    <row r="33" spans="1:17" ht="13.5">
      <c r="A33" s="3" t="s">
        <v>27</v>
      </c>
      <c r="B33" s="2"/>
      <c r="C33" s="19">
        <v>9550805</v>
      </c>
      <c r="D33" s="19">
        <v>9550805</v>
      </c>
      <c r="E33" s="19">
        <v>9550805</v>
      </c>
      <c r="F33" s="19">
        <v>9550805</v>
      </c>
      <c r="G33" s="19">
        <v>9550805</v>
      </c>
      <c r="H33" s="19">
        <v>9550805</v>
      </c>
      <c r="I33" s="19">
        <v>9550805</v>
      </c>
      <c r="J33" s="19">
        <v>9550805</v>
      </c>
      <c r="K33" s="19">
        <v>9550805</v>
      </c>
      <c r="L33" s="19">
        <v>9550805</v>
      </c>
      <c r="M33" s="19">
        <v>9550805</v>
      </c>
      <c r="N33" s="20">
        <v>9550805</v>
      </c>
      <c r="O33" s="21">
        <v>114609660</v>
      </c>
      <c r="P33" s="19">
        <v>120468780</v>
      </c>
      <c r="Q33" s="22">
        <v>127406148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3092905</v>
      </c>
      <c r="D38" s="16">
        <f t="shared" si="7"/>
        <v>3092905</v>
      </c>
      <c r="E38" s="16">
        <f>SUM(E39:E41)</f>
        <v>3092905</v>
      </c>
      <c r="F38" s="16">
        <f>SUM(F39:F41)</f>
        <v>3092905</v>
      </c>
      <c r="G38" s="16">
        <f>SUM(G39:G41)</f>
        <v>3092905</v>
      </c>
      <c r="H38" s="16">
        <f>SUM(H39:H41)</f>
        <v>3092905</v>
      </c>
      <c r="I38" s="16">
        <f t="shared" si="7"/>
        <v>3092905</v>
      </c>
      <c r="J38" s="16">
        <f t="shared" si="7"/>
        <v>3092905</v>
      </c>
      <c r="K38" s="16">
        <f t="shared" si="7"/>
        <v>3092905</v>
      </c>
      <c r="L38" s="16">
        <f>SUM(L39:L41)</f>
        <v>3092905</v>
      </c>
      <c r="M38" s="16">
        <f>SUM(M39:M41)</f>
        <v>3092905</v>
      </c>
      <c r="N38" s="27">
        <f t="shared" si="7"/>
        <v>3092905</v>
      </c>
      <c r="O38" s="28">
        <f t="shared" si="7"/>
        <v>37114860</v>
      </c>
      <c r="P38" s="16">
        <f t="shared" si="7"/>
        <v>39097116</v>
      </c>
      <c r="Q38" s="29">
        <f t="shared" si="7"/>
        <v>41194752</v>
      </c>
    </row>
    <row r="39" spans="1:17" ht="13.5">
      <c r="A39" s="3" t="s">
        <v>33</v>
      </c>
      <c r="B39" s="2"/>
      <c r="C39" s="19">
        <v>3092905</v>
      </c>
      <c r="D39" s="19">
        <v>3092905</v>
      </c>
      <c r="E39" s="19">
        <v>3092905</v>
      </c>
      <c r="F39" s="19">
        <v>3092905</v>
      </c>
      <c r="G39" s="19">
        <v>3092905</v>
      </c>
      <c r="H39" s="19">
        <v>3092905</v>
      </c>
      <c r="I39" s="19">
        <v>3092905</v>
      </c>
      <c r="J39" s="19">
        <v>3092905</v>
      </c>
      <c r="K39" s="19">
        <v>3092905</v>
      </c>
      <c r="L39" s="19">
        <v>3092905</v>
      </c>
      <c r="M39" s="19">
        <v>3092905</v>
      </c>
      <c r="N39" s="20">
        <v>3092905</v>
      </c>
      <c r="O39" s="21">
        <v>37114860</v>
      </c>
      <c r="P39" s="19">
        <v>39097116</v>
      </c>
      <c r="Q39" s="22">
        <v>41194752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66933097</v>
      </c>
      <c r="D42" s="16">
        <f t="shared" si="8"/>
        <v>66933097</v>
      </c>
      <c r="E42" s="16">
        <f>SUM(E43:E46)</f>
        <v>66933097</v>
      </c>
      <c r="F42" s="16">
        <f>SUM(F43:F46)</f>
        <v>66933097</v>
      </c>
      <c r="G42" s="16">
        <f>SUM(G43:G46)</f>
        <v>66933097</v>
      </c>
      <c r="H42" s="16">
        <f>SUM(H43:H46)</f>
        <v>66933097</v>
      </c>
      <c r="I42" s="16">
        <f t="shared" si="8"/>
        <v>66933097</v>
      </c>
      <c r="J42" s="16">
        <f t="shared" si="8"/>
        <v>66933097</v>
      </c>
      <c r="K42" s="16">
        <f t="shared" si="8"/>
        <v>66933097</v>
      </c>
      <c r="L42" s="16">
        <f>SUM(L43:L46)</f>
        <v>66933097</v>
      </c>
      <c r="M42" s="16">
        <f>SUM(M43:M46)</f>
        <v>66933097</v>
      </c>
      <c r="N42" s="27">
        <f t="shared" si="8"/>
        <v>67542680</v>
      </c>
      <c r="O42" s="28">
        <f t="shared" si="8"/>
        <v>803806747</v>
      </c>
      <c r="P42" s="16">
        <f t="shared" si="8"/>
        <v>819031068</v>
      </c>
      <c r="Q42" s="29">
        <f t="shared" si="8"/>
        <v>862013616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66933097</v>
      </c>
      <c r="D44" s="19">
        <v>66933097</v>
      </c>
      <c r="E44" s="19">
        <v>66933097</v>
      </c>
      <c r="F44" s="19">
        <v>66933097</v>
      </c>
      <c r="G44" s="19">
        <v>66933097</v>
      </c>
      <c r="H44" s="19">
        <v>66933097</v>
      </c>
      <c r="I44" s="19">
        <v>66933097</v>
      </c>
      <c r="J44" s="19">
        <v>66933097</v>
      </c>
      <c r="K44" s="19">
        <v>66933097</v>
      </c>
      <c r="L44" s="19">
        <v>66933097</v>
      </c>
      <c r="M44" s="19">
        <v>66933097</v>
      </c>
      <c r="N44" s="20">
        <v>67542680</v>
      </c>
      <c r="O44" s="21">
        <v>803806747</v>
      </c>
      <c r="P44" s="19">
        <v>819031068</v>
      </c>
      <c r="Q44" s="22">
        <v>862013616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105911462</v>
      </c>
      <c r="D48" s="41">
        <f t="shared" si="9"/>
        <v>105911462</v>
      </c>
      <c r="E48" s="41">
        <f>+E28+E32+E38+E42+E47</f>
        <v>105911462</v>
      </c>
      <c r="F48" s="41">
        <f>+F28+F32+F38+F42+F47</f>
        <v>105911462</v>
      </c>
      <c r="G48" s="41">
        <f>+G28+G32+G38+G42+G47</f>
        <v>105911462</v>
      </c>
      <c r="H48" s="41">
        <f>+H28+H32+H38+H42+H47</f>
        <v>105911462</v>
      </c>
      <c r="I48" s="41">
        <f t="shared" si="9"/>
        <v>105911462</v>
      </c>
      <c r="J48" s="41">
        <f t="shared" si="9"/>
        <v>105911462</v>
      </c>
      <c r="K48" s="41">
        <f t="shared" si="9"/>
        <v>105911462</v>
      </c>
      <c r="L48" s="41">
        <f>+L28+L32+L38+L42+L47</f>
        <v>105911462</v>
      </c>
      <c r="M48" s="41">
        <f>+M28+M32+M38+M42+M47</f>
        <v>105911462</v>
      </c>
      <c r="N48" s="42">
        <f t="shared" si="9"/>
        <v>106521050</v>
      </c>
      <c r="O48" s="43">
        <f t="shared" si="9"/>
        <v>1271547132</v>
      </c>
      <c r="P48" s="41">
        <f t="shared" si="9"/>
        <v>1312518924</v>
      </c>
      <c r="Q48" s="44">
        <f t="shared" si="9"/>
        <v>1425721992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63936253</v>
      </c>
      <c r="D49" s="45">
        <f t="shared" si="10"/>
        <v>63936253</v>
      </c>
      <c r="E49" s="45">
        <f t="shared" si="10"/>
        <v>63936253</v>
      </c>
      <c r="F49" s="45">
        <f t="shared" si="10"/>
        <v>63936253</v>
      </c>
      <c r="G49" s="45">
        <f t="shared" si="10"/>
        <v>63936253</v>
      </c>
      <c r="H49" s="45">
        <f t="shared" si="10"/>
        <v>63936253</v>
      </c>
      <c r="I49" s="45">
        <f t="shared" si="10"/>
        <v>63936253</v>
      </c>
      <c r="J49" s="45">
        <f t="shared" si="10"/>
        <v>63936253</v>
      </c>
      <c r="K49" s="45">
        <f t="shared" si="10"/>
        <v>63936253</v>
      </c>
      <c r="L49" s="45">
        <f>+L25-L48</f>
        <v>63936253</v>
      </c>
      <c r="M49" s="45">
        <f>+M25-M48</f>
        <v>63936253</v>
      </c>
      <c r="N49" s="46">
        <f t="shared" si="10"/>
        <v>63698077</v>
      </c>
      <c r="O49" s="47">
        <f t="shared" si="10"/>
        <v>766996860</v>
      </c>
      <c r="P49" s="45">
        <f t="shared" si="10"/>
        <v>774124706</v>
      </c>
      <c r="Q49" s="48">
        <f t="shared" si="10"/>
        <v>809734454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19861974</v>
      </c>
      <c r="D5" s="16">
        <f t="shared" si="0"/>
        <v>19861974</v>
      </c>
      <c r="E5" s="16">
        <f t="shared" si="0"/>
        <v>19861974</v>
      </c>
      <c r="F5" s="16">
        <f t="shared" si="0"/>
        <v>19861974</v>
      </c>
      <c r="G5" s="16">
        <f t="shared" si="0"/>
        <v>19861974</v>
      </c>
      <c r="H5" s="16">
        <f t="shared" si="0"/>
        <v>19861974</v>
      </c>
      <c r="I5" s="16">
        <f t="shared" si="0"/>
        <v>19861974</v>
      </c>
      <c r="J5" s="16">
        <f t="shared" si="0"/>
        <v>19861974</v>
      </c>
      <c r="K5" s="16">
        <f t="shared" si="0"/>
        <v>19861974</v>
      </c>
      <c r="L5" s="16">
        <f>SUM(L6:L8)</f>
        <v>19861974</v>
      </c>
      <c r="M5" s="16">
        <f>SUM(M6:M8)</f>
        <v>19861974</v>
      </c>
      <c r="N5" s="17">
        <f t="shared" si="0"/>
        <v>19862116</v>
      </c>
      <c r="O5" s="18">
        <f t="shared" si="0"/>
        <v>238343830</v>
      </c>
      <c r="P5" s="16">
        <f t="shared" si="0"/>
        <v>251435104</v>
      </c>
      <c r="Q5" s="17">
        <f t="shared" si="0"/>
        <v>263448638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19861974</v>
      </c>
      <c r="D7" s="23">
        <v>19861974</v>
      </c>
      <c r="E7" s="23">
        <v>19861974</v>
      </c>
      <c r="F7" s="23">
        <v>19861974</v>
      </c>
      <c r="G7" s="23">
        <v>19861974</v>
      </c>
      <c r="H7" s="23">
        <v>19861974</v>
      </c>
      <c r="I7" s="23">
        <v>19861974</v>
      </c>
      <c r="J7" s="23">
        <v>19861974</v>
      </c>
      <c r="K7" s="23">
        <v>19861974</v>
      </c>
      <c r="L7" s="23">
        <v>19861974</v>
      </c>
      <c r="M7" s="23">
        <v>19861974</v>
      </c>
      <c r="N7" s="24">
        <v>19862116</v>
      </c>
      <c r="O7" s="25">
        <v>238343830</v>
      </c>
      <c r="P7" s="23">
        <v>251435104</v>
      </c>
      <c r="Q7" s="26">
        <v>263448638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557382</v>
      </c>
      <c r="D9" s="16">
        <f t="shared" si="1"/>
        <v>557382</v>
      </c>
      <c r="E9" s="16">
        <f t="shared" si="1"/>
        <v>557382</v>
      </c>
      <c r="F9" s="16">
        <f t="shared" si="1"/>
        <v>557382</v>
      </c>
      <c r="G9" s="16">
        <f t="shared" si="1"/>
        <v>557382</v>
      </c>
      <c r="H9" s="16">
        <f t="shared" si="1"/>
        <v>557382</v>
      </c>
      <c r="I9" s="16">
        <f t="shared" si="1"/>
        <v>557382</v>
      </c>
      <c r="J9" s="16">
        <f t="shared" si="1"/>
        <v>557382</v>
      </c>
      <c r="K9" s="16">
        <f t="shared" si="1"/>
        <v>557382</v>
      </c>
      <c r="L9" s="16">
        <f>SUM(L10:L14)</f>
        <v>557382</v>
      </c>
      <c r="M9" s="16">
        <f>SUM(M10:M14)</f>
        <v>557382</v>
      </c>
      <c r="N9" s="27">
        <f t="shared" si="1"/>
        <v>557398</v>
      </c>
      <c r="O9" s="28">
        <f t="shared" si="1"/>
        <v>6688600</v>
      </c>
      <c r="P9" s="16">
        <f t="shared" si="1"/>
        <v>7089917</v>
      </c>
      <c r="Q9" s="29">
        <f t="shared" si="1"/>
        <v>7515312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557382</v>
      </c>
      <c r="D12" s="19">
        <v>557382</v>
      </c>
      <c r="E12" s="19">
        <v>557382</v>
      </c>
      <c r="F12" s="19">
        <v>557382</v>
      </c>
      <c r="G12" s="19">
        <v>557382</v>
      </c>
      <c r="H12" s="19">
        <v>557382</v>
      </c>
      <c r="I12" s="19">
        <v>557382</v>
      </c>
      <c r="J12" s="19">
        <v>557382</v>
      </c>
      <c r="K12" s="19">
        <v>557382</v>
      </c>
      <c r="L12" s="19">
        <v>557382</v>
      </c>
      <c r="M12" s="19">
        <v>557382</v>
      </c>
      <c r="N12" s="20">
        <v>557398</v>
      </c>
      <c r="O12" s="21">
        <v>6688600</v>
      </c>
      <c r="P12" s="19">
        <v>7089917</v>
      </c>
      <c r="Q12" s="22">
        <v>7515312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444138</v>
      </c>
      <c r="D15" s="16">
        <f t="shared" si="2"/>
        <v>444138</v>
      </c>
      <c r="E15" s="16">
        <f t="shared" si="2"/>
        <v>444138</v>
      </c>
      <c r="F15" s="16">
        <f t="shared" si="2"/>
        <v>444138</v>
      </c>
      <c r="G15" s="16">
        <f t="shared" si="2"/>
        <v>444138</v>
      </c>
      <c r="H15" s="16">
        <f t="shared" si="2"/>
        <v>444138</v>
      </c>
      <c r="I15" s="16">
        <f t="shared" si="2"/>
        <v>444138</v>
      </c>
      <c r="J15" s="16">
        <f t="shared" si="2"/>
        <v>444138</v>
      </c>
      <c r="K15" s="16">
        <f t="shared" si="2"/>
        <v>444138</v>
      </c>
      <c r="L15" s="16">
        <f>SUM(L16:L18)</f>
        <v>444138</v>
      </c>
      <c r="M15" s="16">
        <f>SUM(M16:M18)</f>
        <v>444138</v>
      </c>
      <c r="N15" s="27">
        <f t="shared" si="2"/>
        <v>444159</v>
      </c>
      <c r="O15" s="28">
        <f t="shared" si="2"/>
        <v>5329677</v>
      </c>
      <c r="P15" s="16">
        <f t="shared" si="2"/>
        <v>5349459</v>
      </c>
      <c r="Q15" s="29">
        <f t="shared" si="2"/>
        <v>5370426</v>
      </c>
    </row>
    <row r="16" spans="1:17" ht="13.5">
      <c r="A16" s="3" t="s">
        <v>33</v>
      </c>
      <c r="B16" s="2"/>
      <c r="C16" s="19">
        <v>444138</v>
      </c>
      <c r="D16" s="19">
        <v>444138</v>
      </c>
      <c r="E16" s="19">
        <v>444138</v>
      </c>
      <c r="F16" s="19">
        <v>444138</v>
      </c>
      <c r="G16" s="19">
        <v>444138</v>
      </c>
      <c r="H16" s="19">
        <v>444138</v>
      </c>
      <c r="I16" s="19">
        <v>444138</v>
      </c>
      <c r="J16" s="19">
        <v>444138</v>
      </c>
      <c r="K16" s="19">
        <v>444138</v>
      </c>
      <c r="L16" s="19">
        <v>444138</v>
      </c>
      <c r="M16" s="19">
        <v>444138</v>
      </c>
      <c r="N16" s="20">
        <v>444159</v>
      </c>
      <c r="O16" s="21">
        <v>5329677</v>
      </c>
      <c r="P16" s="19">
        <v>5349459</v>
      </c>
      <c r="Q16" s="22">
        <v>5370426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7772606</v>
      </c>
      <c r="D19" s="16">
        <f t="shared" si="3"/>
        <v>7772606</v>
      </c>
      <c r="E19" s="16">
        <f t="shared" si="3"/>
        <v>7772606</v>
      </c>
      <c r="F19" s="16">
        <f t="shared" si="3"/>
        <v>7772606</v>
      </c>
      <c r="G19" s="16">
        <f t="shared" si="3"/>
        <v>7772606</v>
      </c>
      <c r="H19" s="16">
        <f t="shared" si="3"/>
        <v>7772606</v>
      </c>
      <c r="I19" s="16">
        <f t="shared" si="3"/>
        <v>7772606</v>
      </c>
      <c r="J19" s="16">
        <f t="shared" si="3"/>
        <v>7772606</v>
      </c>
      <c r="K19" s="16">
        <f t="shared" si="3"/>
        <v>7772606</v>
      </c>
      <c r="L19" s="16">
        <f>SUM(L20:L23)</f>
        <v>7772606</v>
      </c>
      <c r="M19" s="16">
        <f>SUM(M20:M23)</f>
        <v>7772606</v>
      </c>
      <c r="N19" s="27">
        <f t="shared" si="3"/>
        <v>7772703</v>
      </c>
      <c r="O19" s="28">
        <f t="shared" si="3"/>
        <v>93271369</v>
      </c>
      <c r="P19" s="16">
        <f t="shared" si="3"/>
        <v>116675873</v>
      </c>
      <c r="Q19" s="29">
        <f t="shared" si="3"/>
        <v>126781746</v>
      </c>
    </row>
    <row r="20" spans="1:17" ht="13.5">
      <c r="A20" s="3" t="s">
        <v>37</v>
      </c>
      <c r="B20" s="2"/>
      <c r="C20" s="19">
        <v>7474822</v>
      </c>
      <c r="D20" s="19">
        <v>7474822</v>
      </c>
      <c r="E20" s="19">
        <v>7474822</v>
      </c>
      <c r="F20" s="19">
        <v>7474822</v>
      </c>
      <c r="G20" s="19">
        <v>7474822</v>
      </c>
      <c r="H20" s="19">
        <v>7474822</v>
      </c>
      <c r="I20" s="19">
        <v>7474822</v>
      </c>
      <c r="J20" s="19">
        <v>7474822</v>
      </c>
      <c r="K20" s="19">
        <v>7474822</v>
      </c>
      <c r="L20" s="19">
        <v>7474822</v>
      </c>
      <c r="M20" s="19">
        <v>7474822</v>
      </c>
      <c r="N20" s="20">
        <v>7474887</v>
      </c>
      <c r="O20" s="21">
        <v>89697929</v>
      </c>
      <c r="P20" s="19">
        <v>114527846</v>
      </c>
      <c r="Q20" s="22">
        <v>124504837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297784</v>
      </c>
      <c r="D23" s="19">
        <v>297784</v>
      </c>
      <c r="E23" s="19">
        <v>297784</v>
      </c>
      <c r="F23" s="19">
        <v>297784</v>
      </c>
      <c r="G23" s="19">
        <v>297784</v>
      </c>
      <c r="H23" s="19">
        <v>297784</v>
      </c>
      <c r="I23" s="19">
        <v>297784</v>
      </c>
      <c r="J23" s="19">
        <v>297784</v>
      </c>
      <c r="K23" s="19">
        <v>297784</v>
      </c>
      <c r="L23" s="19">
        <v>297784</v>
      </c>
      <c r="M23" s="19">
        <v>297784</v>
      </c>
      <c r="N23" s="20">
        <v>297816</v>
      </c>
      <c r="O23" s="21">
        <v>3573440</v>
      </c>
      <c r="P23" s="19">
        <v>2148027</v>
      </c>
      <c r="Q23" s="22">
        <v>2276909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28636100</v>
      </c>
      <c r="D25" s="41">
        <f t="shared" si="4"/>
        <v>28636100</v>
      </c>
      <c r="E25" s="41">
        <f t="shared" si="4"/>
        <v>28636100</v>
      </c>
      <c r="F25" s="41">
        <f t="shared" si="4"/>
        <v>28636100</v>
      </c>
      <c r="G25" s="41">
        <f t="shared" si="4"/>
        <v>28636100</v>
      </c>
      <c r="H25" s="41">
        <f t="shared" si="4"/>
        <v>28636100</v>
      </c>
      <c r="I25" s="41">
        <f t="shared" si="4"/>
        <v>28636100</v>
      </c>
      <c r="J25" s="41">
        <f t="shared" si="4"/>
        <v>28636100</v>
      </c>
      <c r="K25" s="41">
        <f t="shared" si="4"/>
        <v>28636100</v>
      </c>
      <c r="L25" s="41">
        <f>+L5+L9+L15+L19+L24</f>
        <v>28636100</v>
      </c>
      <c r="M25" s="41">
        <f>+M5+M9+M15+M19+M24</f>
        <v>28636100</v>
      </c>
      <c r="N25" s="42">
        <f t="shared" si="4"/>
        <v>28636376</v>
      </c>
      <c r="O25" s="43">
        <f t="shared" si="4"/>
        <v>343633476</v>
      </c>
      <c r="P25" s="41">
        <f t="shared" si="4"/>
        <v>380550353</v>
      </c>
      <c r="Q25" s="44">
        <f t="shared" si="4"/>
        <v>403116122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14289296</v>
      </c>
      <c r="D28" s="16">
        <f t="shared" si="5"/>
        <v>14289296</v>
      </c>
      <c r="E28" s="16">
        <f>SUM(E29:E31)</f>
        <v>14289296</v>
      </c>
      <c r="F28" s="16">
        <f>SUM(F29:F31)</f>
        <v>14289296</v>
      </c>
      <c r="G28" s="16">
        <f>SUM(G29:G31)</f>
        <v>14289296</v>
      </c>
      <c r="H28" s="16">
        <f>SUM(H29:H31)</f>
        <v>14289296</v>
      </c>
      <c r="I28" s="16">
        <f t="shared" si="5"/>
        <v>14289296</v>
      </c>
      <c r="J28" s="16">
        <f t="shared" si="5"/>
        <v>14289296</v>
      </c>
      <c r="K28" s="16">
        <f t="shared" si="5"/>
        <v>14289296</v>
      </c>
      <c r="L28" s="16">
        <f>SUM(L29:L31)</f>
        <v>14289296</v>
      </c>
      <c r="M28" s="16">
        <f>SUM(M29:M31)</f>
        <v>14289296</v>
      </c>
      <c r="N28" s="17">
        <f t="shared" si="5"/>
        <v>14288312</v>
      </c>
      <c r="O28" s="18">
        <f t="shared" si="5"/>
        <v>171470568</v>
      </c>
      <c r="P28" s="16">
        <f t="shared" si="5"/>
        <v>190794512</v>
      </c>
      <c r="Q28" s="17">
        <f t="shared" si="5"/>
        <v>202865996</v>
      </c>
    </row>
    <row r="29" spans="1:17" ht="13.5">
      <c r="A29" s="3" t="s">
        <v>23</v>
      </c>
      <c r="B29" s="2"/>
      <c r="C29" s="19">
        <v>5052904</v>
      </c>
      <c r="D29" s="19">
        <v>5052904</v>
      </c>
      <c r="E29" s="19">
        <v>5052904</v>
      </c>
      <c r="F29" s="19">
        <v>5052904</v>
      </c>
      <c r="G29" s="19">
        <v>5052904</v>
      </c>
      <c r="H29" s="19">
        <v>5052904</v>
      </c>
      <c r="I29" s="19">
        <v>5052904</v>
      </c>
      <c r="J29" s="19">
        <v>5052904</v>
      </c>
      <c r="K29" s="19">
        <v>5052904</v>
      </c>
      <c r="L29" s="19">
        <v>5052904</v>
      </c>
      <c r="M29" s="19">
        <v>5052904</v>
      </c>
      <c r="N29" s="20">
        <v>5052451</v>
      </c>
      <c r="O29" s="21">
        <v>60634395</v>
      </c>
      <c r="P29" s="19">
        <v>67392345</v>
      </c>
      <c r="Q29" s="22">
        <v>71398598</v>
      </c>
    </row>
    <row r="30" spans="1:17" ht="13.5">
      <c r="A30" s="3" t="s">
        <v>24</v>
      </c>
      <c r="B30" s="2"/>
      <c r="C30" s="23">
        <v>9236392</v>
      </c>
      <c r="D30" s="23">
        <v>9236392</v>
      </c>
      <c r="E30" s="23">
        <v>9236392</v>
      </c>
      <c r="F30" s="23">
        <v>9236392</v>
      </c>
      <c r="G30" s="23">
        <v>9236392</v>
      </c>
      <c r="H30" s="23">
        <v>9236392</v>
      </c>
      <c r="I30" s="23">
        <v>9236392</v>
      </c>
      <c r="J30" s="23">
        <v>9236392</v>
      </c>
      <c r="K30" s="23">
        <v>9236392</v>
      </c>
      <c r="L30" s="23">
        <v>9236392</v>
      </c>
      <c r="M30" s="23">
        <v>9236392</v>
      </c>
      <c r="N30" s="24">
        <v>9235861</v>
      </c>
      <c r="O30" s="25">
        <v>110836173</v>
      </c>
      <c r="P30" s="23">
        <v>123402167</v>
      </c>
      <c r="Q30" s="26">
        <v>131467398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1223787</v>
      </c>
      <c r="D32" s="16">
        <f t="shared" si="6"/>
        <v>1223787</v>
      </c>
      <c r="E32" s="16">
        <f>SUM(E33:E37)</f>
        <v>1223787</v>
      </c>
      <c r="F32" s="16">
        <f>SUM(F33:F37)</f>
        <v>1223787</v>
      </c>
      <c r="G32" s="16">
        <f>SUM(G33:G37)</f>
        <v>1223787</v>
      </c>
      <c r="H32" s="16">
        <f>SUM(H33:H37)</f>
        <v>1223787</v>
      </c>
      <c r="I32" s="16">
        <f t="shared" si="6"/>
        <v>1223787</v>
      </c>
      <c r="J32" s="16">
        <f t="shared" si="6"/>
        <v>1223787</v>
      </c>
      <c r="K32" s="16">
        <f t="shared" si="6"/>
        <v>1223787</v>
      </c>
      <c r="L32" s="16">
        <f>SUM(L33:L37)</f>
        <v>1223787</v>
      </c>
      <c r="M32" s="16">
        <f>SUM(M33:M37)</f>
        <v>1223787</v>
      </c>
      <c r="N32" s="27">
        <f t="shared" si="6"/>
        <v>1223677</v>
      </c>
      <c r="O32" s="28">
        <f t="shared" si="6"/>
        <v>14685334</v>
      </c>
      <c r="P32" s="16">
        <f t="shared" si="6"/>
        <v>15944568</v>
      </c>
      <c r="Q32" s="29">
        <f t="shared" si="6"/>
        <v>17049629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1223787</v>
      </c>
      <c r="D35" s="19">
        <v>1223787</v>
      </c>
      <c r="E35" s="19">
        <v>1223787</v>
      </c>
      <c r="F35" s="19">
        <v>1223787</v>
      </c>
      <c r="G35" s="19">
        <v>1223787</v>
      </c>
      <c r="H35" s="19">
        <v>1223787</v>
      </c>
      <c r="I35" s="19">
        <v>1223787</v>
      </c>
      <c r="J35" s="19">
        <v>1223787</v>
      </c>
      <c r="K35" s="19">
        <v>1223787</v>
      </c>
      <c r="L35" s="19">
        <v>1223787</v>
      </c>
      <c r="M35" s="19">
        <v>1223787</v>
      </c>
      <c r="N35" s="20">
        <v>1223677</v>
      </c>
      <c r="O35" s="21">
        <v>14685334</v>
      </c>
      <c r="P35" s="19">
        <v>15944568</v>
      </c>
      <c r="Q35" s="22">
        <v>17049629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4918083</v>
      </c>
      <c r="D38" s="16">
        <f t="shared" si="7"/>
        <v>4918083</v>
      </c>
      <c r="E38" s="16">
        <f>SUM(E39:E41)</f>
        <v>4918083</v>
      </c>
      <c r="F38" s="16">
        <f>SUM(F39:F41)</f>
        <v>4918083</v>
      </c>
      <c r="G38" s="16">
        <f>SUM(G39:G41)</f>
        <v>4918083</v>
      </c>
      <c r="H38" s="16">
        <f>SUM(H39:H41)</f>
        <v>4918083</v>
      </c>
      <c r="I38" s="16">
        <f t="shared" si="7"/>
        <v>4918083</v>
      </c>
      <c r="J38" s="16">
        <f t="shared" si="7"/>
        <v>4918083</v>
      </c>
      <c r="K38" s="16">
        <f t="shared" si="7"/>
        <v>4918083</v>
      </c>
      <c r="L38" s="16">
        <f>SUM(L39:L41)</f>
        <v>4918083</v>
      </c>
      <c r="M38" s="16">
        <f>SUM(M39:M41)</f>
        <v>4918083</v>
      </c>
      <c r="N38" s="27">
        <f t="shared" si="7"/>
        <v>4917622</v>
      </c>
      <c r="O38" s="28">
        <f t="shared" si="7"/>
        <v>59016535</v>
      </c>
      <c r="P38" s="16">
        <f t="shared" si="7"/>
        <v>60861920</v>
      </c>
      <c r="Q38" s="29">
        <f t="shared" si="7"/>
        <v>62234631</v>
      </c>
    </row>
    <row r="39" spans="1:17" ht="13.5">
      <c r="A39" s="3" t="s">
        <v>33</v>
      </c>
      <c r="B39" s="2"/>
      <c r="C39" s="19">
        <v>1344900</v>
      </c>
      <c r="D39" s="19">
        <v>1344900</v>
      </c>
      <c r="E39" s="19">
        <v>1344900</v>
      </c>
      <c r="F39" s="19">
        <v>1344900</v>
      </c>
      <c r="G39" s="19">
        <v>1344900</v>
      </c>
      <c r="H39" s="19">
        <v>1344900</v>
      </c>
      <c r="I39" s="19">
        <v>1344900</v>
      </c>
      <c r="J39" s="19">
        <v>1344900</v>
      </c>
      <c r="K39" s="19">
        <v>1344900</v>
      </c>
      <c r="L39" s="19">
        <v>1344900</v>
      </c>
      <c r="M39" s="19">
        <v>1344900</v>
      </c>
      <c r="N39" s="20">
        <v>1344677</v>
      </c>
      <c r="O39" s="21">
        <v>16138577</v>
      </c>
      <c r="P39" s="19">
        <v>18457547</v>
      </c>
      <c r="Q39" s="22">
        <v>17300176</v>
      </c>
    </row>
    <row r="40" spans="1:17" ht="13.5">
      <c r="A40" s="3" t="s">
        <v>34</v>
      </c>
      <c r="B40" s="2"/>
      <c r="C40" s="19">
        <v>3573183</v>
      </c>
      <c r="D40" s="19">
        <v>3573183</v>
      </c>
      <c r="E40" s="19">
        <v>3573183</v>
      </c>
      <c r="F40" s="19">
        <v>3573183</v>
      </c>
      <c r="G40" s="19">
        <v>3573183</v>
      </c>
      <c r="H40" s="19">
        <v>3573183</v>
      </c>
      <c r="I40" s="19">
        <v>3573183</v>
      </c>
      <c r="J40" s="19">
        <v>3573183</v>
      </c>
      <c r="K40" s="19">
        <v>3573183</v>
      </c>
      <c r="L40" s="19">
        <v>3573183</v>
      </c>
      <c r="M40" s="19">
        <v>3573183</v>
      </c>
      <c r="N40" s="20">
        <v>3572945</v>
      </c>
      <c r="O40" s="21">
        <v>42877958</v>
      </c>
      <c r="P40" s="19">
        <v>42404373</v>
      </c>
      <c r="Q40" s="22">
        <v>44934455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7434775</v>
      </c>
      <c r="D42" s="16">
        <f t="shared" si="8"/>
        <v>7434775</v>
      </c>
      <c r="E42" s="16">
        <f>SUM(E43:E46)</f>
        <v>7434775</v>
      </c>
      <c r="F42" s="16">
        <f>SUM(F43:F46)</f>
        <v>7434775</v>
      </c>
      <c r="G42" s="16">
        <f>SUM(G43:G46)</f>
        <v>7434775</v>
      </c>
      <c r="H42" s="16">
        <f>SUM(H43:H46)</f>
        <v>7434775</v>
      </c>
      <c r="I42" s="16">
        <f t="shared" si="8"/>
        <v>7434775</v>
      </c>
      <c r="J42" s="16">
        <f t="shared" si="8"/>
        <v>7434775</v>
      </c>
      <c r="K42" s="16">
        <f t="shared" si="8"/>
        <v>7434775</v>
      </c>
      <c r="L42" s="16">
        <f>SUM(L43:L46)</f>
        <v>7434775</v>
      </c>
      <c r="M42" s="16">
        <f>SUM(M43:M46)</f>
        <v>7434775</v>
      </c>
      <c r="N42" s="27">
        <f t="shared" si="8"/>
        <v>7434389</v>
      </c>
      <c r="O42" s="28">
        <f t="shared" si="8"/>
        <v>89216914</v>
      </c>
      <c r="P42" s="16">
        <f t="shared" si="8"/>
        <v>91875271</v>
      </c>
      <c r="Q42" s="29">
        <f t="shared" si="8"/>
        <v>97348014</v>
      </c>
    </row>
    <row r="43" spans="1:17" ht="13.5">
      <c r="A43" s="3" t="s">
        <v>37</v>
      </c>
      <c r="B43" s="2"/>
      <c r="C43" s="19">
        <v>5396340</v>
      </c>
      <c r="D43" s="19">
        <v>5396340</v>
      </c>
      <c r="E43" s="19">
        <v>5396340</v>
      </c>
      <c r="F43" s="19">
        <v>5396340</v>
      </c>
      <c r="G43" s="19">
        <v>5396340</v>
      </c>
      <c r="H43" s="19">
        <v>5396340</v>
      </c>
      <c r="I43" s="19">
        <v>5396340</v>
      </c>
      <c r="J43" s="19">
        <v>5396340</v>
      </c>
      <c r="K43" s="19">
        <v>5396340</v>
      </c>
      <c r="L43" s="19">
        <v>5396340</v>
      </c>
      <c r="M43" s="19">
        <v>5396340</v>
      </c>
      <c r="N43" s="20">
        <v>5396134</v>
      </c>
      <c r="O43" s="21">
        <v>64755874</v>
      </c>
      <c r="P43" s="19">
        <v>67882170</v>
      </c>
      <c r="Q43" s="22">
        <v>72103460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2038435</v>
      </c>
      <c r="D46" s="19">
        <v>2038435</v>
      </c>
      <c r="E46" s="19">
        <v>2038435</v>
      </c>
      <c r="F46" s="19">
        <v>2038435</v>
      </c>
      <c r="G46" s="19">
        <v>2038435</v>
      </c>
      <c r="H46" s="19">
        <v>2038435</v>
      </c>
      <c r="I46" s="19">
        <v>2038435</v>
      </c>
      <c r="J46" s="19">
        <v>2038435</v>
      </c>
      <c r="K46" s="19">
        <v>2038435</v>
      </c>
      <c r="L46" s="19">
        <v>2038435</v>
      </c>
      <c r="M46" s="19">
        <v>2038435</v>
      </c>
      <c r="N46" s="20">
        <v>2038255</v>
      </c>
      <c r="O46" s="21">
        <v>24461040</v>
      </c>
      <c r="P46" s="19">
        <v>23993101</v>
      </c>
      <c r="Q46" s="22">
        <v>25244554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27865941</v>
      </c>
      <c r="D48" s="41">
        <f t="shared" si="9"/>
        <v>27865941</v>
      </c>
      <c r="E48" s="41">
        <f>+E28+E32+E38+E42+E47</f>
        <v>27865941</v>
      </c>
      <c r="F48" s="41">
        <f>+F28+F32+F38+F42+F47</f>
        <v>27865941</v>
      </c>
      <c r="G48" s="41">
        <f>+G28+G32+G38+G42+G47</f>
        <v>27865941</v>
      </c>
      <c r="H48" s="41">
        <f>+H28+H32+H38+H42+H47</f>
        <v>27865941</v>
      </c>
      <c r="I48" s="41">
        <f t="shared" si="9"/>
        <v>27865941</v>
      </c>
      <c r="J48" s="41">
        <f t="shared" si="9"/>
        <v>27865941</v>
      </c>
      <c r="K48" s="41">
        <f t="shared" si="9"/>
        <v>27865941</v>
      </c>
      <c r="L48" s="41">
        <f>+L28+L32+L38+L42+L47</f>
        <v>27865941</v>
      </c>
      <c r="M48" s="41">
        <f>+M28+M32+M38+M42+M47</f>
        <v>27865941</v>
      </c>
      <c r="N48" s="42">
        <f t="shared" si="9"/>
        <v>27864000</v>
      </c>
      <c r="O48" s="43">
        <f t="shared" si="9"/>
        <v>334389351</v>
      </c>
      <c r="P48" s="41">
        <f t="shared" si="9"/>
        <v>359476271</v>
      </c>
      <c r="Q48" s="44">
        <f t="shared" si="9"/>
        <v>379498270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770159</v>
      </c>
      <c r="D49" s="45">
        <f t="shared" si="10"/>
        <v>770159</v>
      </c>
      <c r="E49" s="45">
        <f t="shared" si="10"/>
        <v>770159</v>
      </c>
      <c r="F49" s="45">
        <f t="shared" si="10"/>
        <v>770159</v>
      </c>
      <c r="G49" s="45">
        <f t="shared" si="10"/>
        <v>770159</v>
      </c>
      <c r="H49" s="45">
        <f t="shared" si="10"/>
        <v>770159</v>
      </c>
      <c r="I49" s="45">
        <f t="shared" si="10"/>
        <v>770159</v>
      </c>
      <c r="J49" s="45">
        <f t="shared" si="10"/>
        <v>770159</v>
      </c>
      <c r="K49" s="45">
        <f t="shared" si="10"/>
        <v>770159</v>
      </c>
      <c r="L49" s="45">
        <f>+L25-L48</f>
        <v>770159</v>
      </c>
      <c r="M49" s="45">
        <f>+M25-M48</f>
        <v>770159</v>
      </c>
      <c r="N49" s="46">
        <f t="shared" si="10"/>
        <v>772376</v>
      </c>
      <c r="O49" s="47">
        <f t="shared" si="10"/>
        <v>9244125</v>
      </c>
      <c r="P49" s="45">
        <f t="shared" si="10"/>
        <v>21074082</v>
      </c>
      <c r="Q49" s="48">
        <f t="shared" si="10"/>
        <v>23617852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16821820</v>
      </c>
      <c r="D5" s="16">
        <f t="shared" si="0"/>
        <v>16821820</v>
      </c>
      <c r="E5" s="16">
        <f t="shared" si="0"/>
        <v>16821820</v>
      </c>
      <c r="F5" s="16">
        <f t="shared" si="0"/>
        <v>16821820</v>
      </c>
      <c r="G5" s="16">
        <f t="shared" si="0"/>
        <v>16821820</v>
      </c>
      <c r="H5" s="16">
        <f t="shared" si="0"/>
        <v>16821820</v>
      </c>
      <c r="I5" s="16">
        <f t="shared" si="0"/>
        <v>16821820</v>
      </c>
      <c r="J5" s="16">
        <f t="shared" si="0"/>
        <v>16821820</v>
      </c>
      <c r="K5" s="16">
        <f t="shared" si="0"/>
        <v>16821820</v>
      </c>
      <c r="L5" s="16">
        <f>SUM(L6:L8)</f>
        <v>16821820</v>
      </c>
      <c r="M5" s="16">
        <f>SUM(M6:M8)</f>
        <v>16821820</v>
      </c>
      <c r="N5" s="17">
        <f t="shared" si="0"/>
        <v>16821873</v>
      </c>
      <c r="O5" s="18">
        <f t="shared" si="0"/>
        <v>201861893</v>
      </c>
      <c r="P5" s="16">
        <f t="shared" si="0"/>
        <v>213882948</v>
      </c>
      <c r="Q5" s="17">
        <f t="shared" si="0"/>
        <v>226558248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16821820</v>
      </c>
      <c r="D7" s="23">
        <v>16821820</v>
      </c>
      <c r="E7" s="23">
        <v>16821820</v>
      </c>
      <c r="F7" s="23">
        <v>16821820</v>
      </c>
      <c r="G7" s="23">
        <v>16821820</v>
      </c>
      <c r="H7" s="23">
        <v>16821820</v>
      </c>
      <c r="I7" s="23">
        <v>16821820</v>
      </c>
      <c r="J7" s="23">
        <v>16821820</v>
      </c>
      <c r="K7" s="23">
        <v>16821820</v>
      </c>
      <c r="L7" s="23">
        <v>16821820</v>
      </c>
      <c r="M7" s="23">
        <v>16821820</v>
      </c>
      <c r="N7" s="24">
        <v>16821873</v>
      </c>
      <c r="O7" s="25">
        <v>201861893</v>
      </c>
      <c r="P7" s="23">
        <v>213882948</v>
      </c>
      <c r="Q7" s="26">
        <v>226558248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850208</v>
      </c>
      <c r="D9" s="16">
        <f t="shared" si="1"/>
        <v>850208</v>
      </c>
      <c r="E9" s="16">
        <f t="shared" si="1"/>
        <v>850208</v>
      </c>
      <c r="F9" s="16">
        <f t="shared" si="1"/>
        <v>850208</v>
      </c>
      <c r="G9" s="16">
        <f t="shared" si="1"/>
        <v>850208</v>
      </c>
      <c r="H9" s="16">
        <f t="shared" si="1"/>
        <v>850208</v>
      </c>
      <c r="I9" s="16">
        <f t="shared" si="1"/>
        <v>850208</v>
      </c>
      <c r="J9" s="16">
        <f t="shared" si="1"/>
        <v>850208</v>
      </c>
      <c r="K9" s="16">
        <f t="shared" si="1"/>
        <v>850208</v>
      </c>
      <c r="L9" s="16">
        <f>SUM(L10:L14)</f>
        <v>850208</v>
      </c>
      <c r="M9" s="16">
        <f>SUM(M10:M14)</f>
        <v>850208</v>
      </c>
      <c r="N9" s="27">
        <f t="shared" si="1"/>
        <v>850254</v>
      </c>
      <c r="O9" s="28">
        <f t="shared" si="1"/>
        <v>10202542</v>
      </c>
      <c r="P9" s="16">
        <f t="shared" si="1"/>
        <v>9310384</v>
      </c>
      <c r="Q9" s="29">
        <f t="shared" si="1"/>
        <v>9738662</v>
      </c>
    </row>
    <row r="10" spans="1:17" ht="13.5">
      <c r="A10" s="3" t="s">
        <v>27</v>
      </c>
      <c r="B10" s="2"/>
      <c r="C10" s="19">
        <v>109760</v>
      </c>
      <c r="D10" s="19">
        <v>109760</v>
      </c>
      <c r="E10" s="19">
        <v>109760</v>
      </c>
      <c r="F10" s="19">
        <v>109760</v>
      </c>
      <c r="G10" s="19">
        <v>109760</v>
      </c>
      <c r="H10" s="19">
        <v>109760</v>
      </c>
      <c r="I10" s="19">
        <v>109760</v>
      </c>
      <c r="J10" s="19">
        <v>109760</v>
      </c>
      <c r="K10" s="19">
        <v>109760</v>
      </c>
      <c r="L10" s="19">
        <v>109760</v>
      </c>
      <c r="M10" s="19">
        <v>109760</v>
      </c>
      <c r="N10" s="20">
        <v>109771</v>
      </c>
      <c r="O10" s="21">
        <v>1317131</v>
      </c>
      <c r="P10" s="19">
        <v>13735</v>
      </c>
      <c r="Q10" s="22">
        <v>14367</v>
      </c>
    </row>
    <row r="11" spans="1:17" ht="13.5">
      <c r="A11" s="3" t="s">
        <v>28</v>
      </c>
      <c r="B11" s="2"/>
      <c r="C11" s="19">
        <v>20661</v>
      </c>
      <c r="D11" s="19">
        <v>20661</v>
      </c>
      <c r="E11" s="19">
        <v>20661</v>
      </c>
      <c r="F11" s="19">
        <v>20661</v>
      </c>
      <c r="G11" s="19">
        <v>20661</v>
      </c>
      <c r="H11" s="19">
        <v>20661</v>
      </c>
      <c r="I11" s="19">
        <v>20661</v>
      </c>
      <c r="J11" s="19">
        <v>20661</v>
      </c>
      <c r="K11" s="19">
        <v>20661</v>
      </c>
      <c r="L11" s="19">
        <v>20661</v>
      </c>
      <c r="M11" s="19">
        <v>20661</v>
      </c>
      <c r="N11" s="20">
        <v>20680</v>
      </c>
      <c r="O11" s="21">
        <v>247951</v>
      </c>
      <c r="P11" s="19">
        <v>259358</v>
      </c>
      <c r="Q11" s="22">
        <v>271289</v>
      </c>
    </row>
    <row r="12" spans="1:17" ht="13.5">
      <c r="A12" s="3" t="s">
        <v>29</v>
      </c>
      <c r="B12" s="2"/>
      <c r="C12" s="19">
        <v>719787</v>
      </c>
      <c r="D12" s="19">
        <v>719787</v>
      </c>
      <c r="E12" s="19">
        <v>719787</v>
      </c>
      <c r="F12" s="19">
        <v>719787</v>
      </c>
      <c r="G12" s="19">
        <v>719787</v>
      </c>
      <c r="H12" s="19">
        <v>719787</v>
      </c>
      <c r="I12" s="19">
        <v>719787</v>
      </c>
      <c r="J12" s="19">
        <v>719787</v>
      </c>
      <c r="K12" s="19">
        <v>719787</v>
      </c>
      <c r="L12" s="19">
        <v>719787</v>
      </c>
      <c r="M12" s="19">
        <v>719787</v>
      </c>
      <c r="N12" s="20">
        <v>719803</v>
      </c>
      <c r="O12" s="21">
        <v>8637460</v>
      </c>
      <c r="P12" s="19">
        <v>9037291</v>
      </c>
      <c r="Q12" s="22">
        <v>9453006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3552622</v>
      </c>
      <c r="D15" s="16">
        <f t="shared" si="2"/>
        <v>3552622</v>
      </c>
      <c r="E15" s="16">
        <f t="shared" si="2"/>
        <v>3552622</v>
      </c>
      <c r="F15" s="16">
        <f t="shared" si="2"/>
        <v>3552622</v>
      </c>
      <c r="G15" s="16">
        <f t="shared" si="2"/>
        <v>3552622</v>
      </c>
      <c r="H15" s="16">
        <f t="shared" si="2"/>
        <v>3552622</v>
      </c>
      <c r="I15" s="16">
        <f t="shared" si="2"/>
        <v>3552622</v>
      </c>
      <c r="J15" s="16">
        <f t="shared" si="2"/>
        <v>3552622</v>
      </c>
      <c r="K15" s="16">
        <f t="shared" si="2"/>
        <v>3552622</v>
      </c>
      <c r="L15" s="16">
        <f>SUM(L16:L18)</f>
        <v>3552622</v>
      </c>
      <c r="M15" s="16">
        <f>SUM(M16:M18)</f>
        <v>3552622</v>
      </c>
      <c r="N15" s="27">
        <f t="shared" si="2"/>
        <v>3552662</v>
      </c>
      <c r="O15" s="28">
        <f t="shared" si="2"/>
        <v>42631504</v>
      </c>
      <c r="P15" s="16">
        <f t="shared" si="2"/>
        <v>45446739</v>
      </c>
      <c r="Q15" s="29">
        <f t="shared" si="2"/>
        <v>47509406</v>
      </c>
    </row>
    <row r="16" spans="1:17" ht="13.5">
      <c r="A16" s="3" t="s">
        <v>33</v>
      </c>
      <c r="B16" s="2"/>
      <c r="C16" s="19">
        <v>3552622</v>
      </c>
      <c r="D16" s="19">
        <v>3552622</v>
      </c>
      <c r="E16" s="19">
        <v>3552622</v>
      </c>
      <c r="F16" s="19">
        <v>3552622</v>
      </c>
      <c r="G16" s="19">
        <v>3552622</v>
      </c>
      <c r="H16" s="19">
        <v>3552622</v>
      </c>
      <c r="I16" s="19">
        <v>3552622</v>
      </c>
      <c r="J16" s="19">
        <v>3552622</v>
      </c>
      <c r="K16" s="19">
        <v>3552622</v>
      </c>
      <c r="L16" s="19">
        <v>3552622</v>
      </c>
      <c r="M16" s="19">
        <v>3552622</v>
      </c>
      <c r="N16" s="20">
        <v>3552662</v>
      </c>
      <c r="O16" s="21">
        <v>42631504</v>
      </c>
      <c r="P16" s="19">
        <v>45446739</v>
      </c>
      <c r="Q16" s="22">
        <v>47509406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2596292</v>
      </c>
      <c r="D19" s="16">
        <f t="shared" si="3"/>
        <v>2596292</v>
      </c>
      <c r="E19" s="16">
        <f t="shared" si="3"/>
        <v>2596292</v>
      </c>
      <c r="F19" s="16">
        <f t="shared" si="3"/>
        <v>2596292</v>
      </c>
      <c r="G19" s="16">
        <f t="shared" si="3"/>
        <v>2596292</v>
      </c>
      <c r="H19" s="16">
        <f t="shared" si="3"/>
        <v>2596292</v>
      </c>
      <c r="I19" s="16">
        <f t="shared" si="3"/>
        <v>2596292</v>
      </c>
      <c r="J19" s="16">
        <f t="shared" si="3"/>
        <v>2596292</v>
      </c>
      <c r="K19" s="16">
        <f t="shared" si="3"/>
        <v>2596292</v>
      </c>
      <c r="L19" s="16">
        <f>SUM(L20:L23)</f>
        <v>2596292</v>
      </c>
      <c r="M19" s="16">
        <f>SUM(M20:M23)</f>
        <v>2596292</v>
      </c>
      <c r="N19" s="27">
        <f t="shared" si="3"/>
        <v>2596371</v>
      </c>
      <c r="O19" s="28">
        <f t="shared" si="3"/>
        <v>31155583</v>
      </c>
      <c r="P19" s="16">
        <f t="shared" si="3"/>
        <v>21957219</v>
      </c>
      <c r="Q19" s="29">
        <f t="shared" si="3"/>
        <v>24053822</v>
      </c>
    </row>
    <row r="20" spans="1:17" ht="13.5">
      <c r="A20" s="3" t="s">
        <v>37</v>
      </c>
      <c r="B20" s="2"/>
      <c r="C20" s="19">
        <v>2319971</v>
      </c>
      <c r="D20" s="19">
        <v>2319971</v>
      </c>
      <c r="E20" s="19">
        <v>2319971</v>
      </c>
      <c r="F20" s="19">
        <v>2319971</v>
      </c>
      <c r="G20" s="19">
        <v>2319971</v>
      </c>
      <c r="H20" s="19">
        <v>2319971</v>
      </c>
      <c r="I20" s="19">
        <v>2319971</v>
      </c>
      <c r="J20" s="19">
        <v>2319971</v>
      </c>
      <c r="K20" s="19">
        <v>2319971</v>
      </c>
      <c r="L20" s="19">
        <v>2319971</v>
      </c>
      <c r="M20" s="19">
        <v>2319971</v>
      </c>
      <c r="N20" s="20">
        <v>2320038</v>
      </c>
      <c r="O20" s="21">
        <v>27839719</v>
      </c>
      <c r="P20" s="19">
        <v>18488367</v>
      </c>
      <c r="Q20" s="22">
        <v>20424921</v>
      </c>
    </row>
    <row r="21" spans="1:17" ht="13.5">
      <c r="A21" s="3" t="s">
        <v>38</v>
      </c>
      <c r="B21" s="2"/>
      <c r="C21" s="19">
        <v>35141</v>
      </c>
      <c r="D21" s="19">
        <v>35141</v>
      </c>
      <c r="E21" s="19">
        <v>35141</v>
      </c>
      <c r="F21" s="19">
        <v>35141</v>
      </c>
      <c r="G21" s="19">
        <v>35141</v>
      </c>
      <c r="H21" s="19">
        <v>35141</v>
      </c>
      <c r="I21" s="19">
        <v>35141</v>
      </c>
      <c r="J21" s="19">
        <v>35141</v>
      </c>
      <c r="K21" s="19">
        <v>35141</v>
      </c>
      <c r="L21" s="19">
        <v>35141</v>
      </c>
      <c r="M21" s="19">
        <v>35141</v>
      </c>
      <c r="N21" s="20">
        <v>35145</v>
      </c>
      <c r="O21" s="21">
        <v>421696</v>
      </c>
      <c r="P21" s="19">
        <v>441094</v>
      </c>
      <c r="Q21" s="22">
        <v>461384</v>
      </c>
    </row>
    <row r="22" spans="1:17" ht="13.5">
      <c r="A22" s="3" t="s">
        <v>39</v>
      </c>
      <c r="B22" s="2"/>
      <c r="C22" s="23">
        <v>22743</v>
      </c>
      <c r="D22" s="23">
        <v>22743</v>
      </c>
      <c r="E22" s="23">
        <v>22743</v>
      </c>
      <c r="F22" s="23">
        <v>22743</v>
      </c>
      <c r="G22" s="23">
        <v>22743</v>
      </c>
      <c r="H22" s="23">
        <v>22743</v>
      </c>
      <c r="I22" s="23">
        <v>22743</v>
      </c>
      <c r="J22" s="23">
        <v>22743</v>
      </c>
      <c r="K22" s="23">
        <v>22743</v>
      </c>
      <c r="L22" s="23">
        <v>22743</v>
      </c>
      <c r="M22" s="23">
        <v>22743</v>
      </c>
      <c r="N22" s="24">
        <v>22749</v>
      </c>
      <c r="O22" s="25">
        <v>272922</v>
      </c>
      <c r="P22" s="23">
        <v>285476</v>
      </c>
      <c r="Q22" s="26">
        <v>298608</v>
      </c>
    </row>
    <row r="23" spans="1:17" ht="13.5">
      <c r="A23" s="3" t="s">
        <v>40</v>
      </c>
      <c r="B23" s="2"/>
      <c r="C23" s="19">
        <v>218437</v>
      </c>
      <c r="D23" s="19">
        <v>218437</v>
      </c>
      <c r="E23" s="19">
        <v>218437</v>
      </c>
      <c r="F23" s="19">
        <v>218437</v>
      </c>
      <c r="G23" s="19">
        <v>218437</v>
      </c>
      <c r="H23" s="19">
        <v>218437</v>
      </c>
      <c r="I23" s="19">
        <v>218437</v>
      </c>
      <c r="J23" s="19">
        <v>218437</v>
      </c>
      <c r="K23" s="19">
        <v>218437</v>
      </c>
      <c r="L23" s="19">
        <v>218437</v>
      </c>
      <c r="M23" s="19">
        <v>218437</v>
      </c>
      <c r="N23" s="20">
        <v>218439</v>
      </c>
      <c r="O23" s="21">
        <v>2621246</v>
      </c>
      <c r="P23" s="19">
        <v>2742282</v>
      </c>
      <c r="Q23" s="22">
        <v>2868909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23820942</v>
      </c>
      <c r="D25" s="41">
        <f t="shared" si="4"/>
        <v>23820942</v>
      </c>
      <c r="E25" s="41">
        <f t="shared" si="4"/>
        <v>23820942</v>
      </c>
      <c r="F25" s="41">
        <f t="shared" si="4"/>
        <v>23820942</v>
      </c>
      <c r="G25" s="41">
        <f t="shared" si="4"/>
        <v>23820942</v>
      </c>
      <c r="H25" s="41">
        <f t="shared" si="4"/>
        <v>23820942</v>
      </c>
      <c r="I25" s="41">
        <f t="shared" si="4"/>
        <v>23820942</v>
      </c>
      <c r="J25" s="41">
        <f t="shared" si="4"/>
        <v>23820942</v>
      </c>
      <c r="K25" s="41">
        <f t="shared" si="4"/>
        <v>23820942</v>
      </c>
      <c r="L25" s="41">
        <f>+L5+L9+L15+L19+L24</f>
        <v>23820942</v>
      </c>
      <c r="M25" s="41">
        <f>+M5+M9+M15+M19+M24</f>
        <v>23820942</v>
      </c>
      <c r="N25" s="42">
        <f t="shared" si="4"/>
        <v>23821160</v>
      </c>
      <c r="O25" s="43">
        <f t="shared" si="4"/>
        <v>285851522</v>
      </c>
      <c r="P25" s="41">
        <f t="shared" si="4"/>
        <v>290597290</v>
      </c>
      <c r="Q25" s="44">
        <f t="shared" si="4"/>
        <v>307860138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10494063</v>
      </c>
      <c r="D28" s="16">
        <f t="shared" si="5"/>
        <v>10494063</v>
      </c>
      <c r="E28" s="16">
        <f>SUM(E29:E31)</f>
        <v>10494063</v>
      </c>
      <c r="F28" s="16">
        <f>SUM(F29:F31)</f>
        <v>10494063</v>
      </c>
      <c r="G28" s="16">
        <f>SUM(G29:G31)</f>
        <v>10494063</v>
      </c>
      <c r="H28" s="16">
        <f>SUM(H29:H31)</f>
        <v>10494063</v>
      </c>
      <c r="I28" s="16">
        <f t="shared" si="5"/>
        <v>10494063</v>
      </c>
      <c r="J28" s="16">
        <f t="shared" si="5"/>
        <v>10494063</v>
      </c>
      <c r="K28" s="16">
        <f t="shared" si="5"/>
        <v>10494063</v>
      </c>
      <c r="L28" s="16">
        <f>SUM(L29:L31)</f>
        <v>10494063</v>
      </c>
      <c r="M28" s="16">
        <f>SUM(M29:M31)</f>
        <v>10494063</v>
      </c>
      <c r="N28" s="17">
        <f t="shared" si="5"/>
        <v>10491525</v>
      </c>
      <c r="O28" s="18">
        <f t="shared" si="5"/>
        <v>125926218</v>
      </c>
      <c r="P28" s="16">
        <f t="shared" si="5"/>
        <v>133450427</v>
      </c>
      <c r="Q28" s="17">
        <f t="shared" si="5"/>
        <v>139442381</v>
      </c>
    </row>
    <row r="29" spans="1:17" ht="13.5">
      <c r="A29" s="3" t="s">
        <v>23</v>
      </c>
      <c r="B29" s="2"/>
      <c r="C29" s="19">
        <v>3084438</v>
      </c>
      <c r="D29" s="19">
        <v>3084438</v>
      </c>
      <c r="E29" s="19">
        <v>3084438</v>
      </c>
      <c r="F29" s="19">
        <v>3084438</v>
      </c>
      <c r="G29" s="19">
        <v>3084438</v>
      </c>
      <c r="H29" s="19">
        <v>3084438</v>
      </c>
      <c r="I29" s="19">
        <v>3084438</v>
      </c>
      <c r="J29" s="19">
        <v>3084438</v>
      </c>
      <c r="K29" s="19">
        <v>3084438</v>
      </c>
      <c r="L29" s="19">
        <v>3084438</v>
      </c>
      <c r="M29" s="19">
        <v>3084438</v>
      </c>
      <c r="N29" s="20">
        <v>3083543</v>
      </c>
      <c r="O29" s="21">
        <v>37012361</v>
      </c>
      <c r="P29" s="19">
        <v>39407784</v>
      </c>
      <c r="Q29" s="22">
        <v>41958670</v>
      </c>
    </row>
    <row r="30" spans="1:17" ht="13.5">
      <c r="A30" s="3" t="s">
        <v>24</v>
      </c>
      <c r="B30" s="2"/>
      <c r="C30" s="23">
        <v>6809235</v>
      </c>
      <c r="D30" s="23">
        <v>6809235</v>
      </c>
      <c r="E30" s="23">
        <v>6809235</v>
      </c>
      <c r="F30" s="23">
        <v>6809235</v>
      </c>
      <c r="G30" s="23">
        <v>6809235</v>
      </c>
      <c r="H30" s="23">
        <v>6809235</v>
      </c>
      <c r="I30" s="23">
        <v>6809235</v>
      </c>
      <c r="J30" s="23">
        <v>6809235</v>
      </c>
      <c r="K30" s="23">
        <v>6809235</v>
      </c>
      <c r="L30" s="23">
        <v>6809235</v>
      </c>
      <c r="M30" s="23">
        <v>6809235</v>
      </c>
      <c r="N30" s="24">
        <v>6807704</v>
      </c>
      <c r="O30" s="25">
        <v>81709289</v>
      </c>
      <c r="P30" s="23">
        <v>86441012</v>
      </c>
      <c r="Q30" s="26">
        <v>89462157</v>
      </c>
    </row>
    <row r="31" spans="1:17" ht="13.5">
      <c r="A31" s="3" t="s">
        <v>25</v>
      </c>
      <c r="B31" s="2"/>
      <c r="C31" s="19">
        <v>600390</v>
      </c>
      <c r="D31" s="19">
        <v>600390</v>
      </c>
      <c r="E31" s="19">
        <v>600390</v>
      </c>
      <c r="F31" s="19">
        <v>600390</v>
      </c>
      <c r="G31" s="19">
        <v>600390</v>
      </c>
      <c r="H31" s="19">
        <v>600390</v>
      </c>
      <c r="I31" s="19">
        <v>600390</v>
      </c>
      <c r="J31" s="19">
        <v>600390</v>
      </c>
      <c r="K31" s="19">
        <v>600390</v>
      </c>
      <c r="L31" s="19">
        <v>600390</v>
      </c>
      <c r="M31" s="19">
        <v>600390</v>
      </c>
      <c r="N31" s="20">
        <v>600278</v>
      </c>
      <c r="O31" s="21">
        <v>7204568</v>
      </c>
      <c r="P31" s="19">
        <v>7601631</v>
      </c>
      <c r="Q31" s="22">
        <v>8021554</v>
      </c>
    </row>
    <row r="32" spans="1:17" ht="13.5">
      <c r="A32" s="1" t="s">
        <v>26</v>
      </c>
      <c r="B32" s="2"/>
      <c r="C32" s="16">
        <f aca="true" t="shared" si="6" ref="C32:Q32">SUM(C33:C37)</f>
        <v>2015812</v>
      </c>
      <c r="D32" s="16">
        <f t="shared" si="6"/>
        <v>2015812</v>
      </c>
      <c r="E32" s="16">
        <f>SUM(E33:E37)</f>
        <v>2015812</v>
      </c>
      <c r="F32" s="16">
        <f>SUM(F33:F37)</f>
        <v>2015812</v>
      </c>
      <c r="G32" s="16">
        <f>SUM(G33:G37)</f>
        <v>2015812</v>
      </c>
      <c r="H32" s="16">
        <f>SUM(H33:H37)</f>
        <v>2015812</v>
      </c>
      <c r="I32" s="16">
        <f t="shared" si="6"/>
        <v>2015812</v>
      </c>
      <c r="J32" s="16">
        <f t="shared" si="6"/>
        <v>2015812</v>
      </c>
      <c r="K32" s="16">
        <f t="shared" si="6"/>
        <v>2015812</v>
      </c>
      <c r="L32" s="16">
        <f>SUM(L33:L37)</f>
        <v>2015812</v>
      </c>
      <c r="M32" s="16">
        <f>SUM(M33:M37)</f>
        <v>2015812</v>
      </c>
      <c r="N32" s="27">
        <f t="shared" si="6"/>
        <v>2015144</v>
      </c>
      <c r="O32" s="28">
        <f t="shared" si="6"/>
        <v>24189076</v>
      </c>
      <c r="P32" s="16">
        <f t="shared" si="6"/>
        <v>25758308</v>
      </c>
      <c r="Q32" s="29">
        <f t="shared" si="6"/>
        <v>27431680</v>
      </c>
    </row>
    <row r="33" spans="1:17" ht="13.5">
      <c r="A33" s="3" t="s">
        <v>27</v>
      </c>
      <c r="B33" s="2"/>
      <c r="C33" s="19">
        <v>587218</v>
      </c>
      <c r="D33" s="19">
        <v>587218</v>
      </c>
      <c r="E33" s="19">
        <v>587218</v>
      </c>
      <c r="F33" s="19">
        <v>587218</v>
      </c>
      <c r="G33" s="19">
        <v>587218</v>
      </c>
      <c r="H33" s="19">
        <v>587218</v>
      </c>
      <c r="I33" s="19">
        <v>587218</v>
      </c>
      <c r="J33" s="19">
        <v>587218</v>
      </c>
      <c r="K33" s="19">
        <v>587218</v>
      </c>
      <c r="L33" s="19">
        <v>587218</v>
      </c>
      <c r="M33" s="19">
        <v>587218</v>
      </c>
      <c r="N33" s="20">
        <v>586855</v>
      </c>
      <c r="O33" s="21">
        <v>7046253</v>
      </c>
      <c r="P33" s="19">
        <v>7461661</v>
      </c>
      <c r="Q33" s="22">
        <v>7902571</v>
      </c>
    </row>
    <row r="34" spans="1:17" ht="13.5">
      <c r="A34" s="3" t="s">
        <v>28</v>
      </c>
      <c r="B34" s="2"/>
      <c r="C34" s="19">
        <v>232785</v>
      </c>
      <c r="D34" s="19">
        <v>232785</v>
      </c>
      <c r="E34" s="19">
        <v>232785</v>
      </c>
      <c r="F34" s="19">
        <v>232785</v>
      </c>
      <c r="G34" s="19">
        <v>232785</v>
      </c>
      <c r="H34" s="19">
        <v>232785</v>
      </c>
      <c r="I34" s="19">
        <v>232785</v>
      </c>
      <c r="J34" s="19">
        <v>232785</v>
      </c>
      <c r="K34" s="19">
        <v>232785</v>
      </c>
      <c r="L34" s="19">
        <v>232785</v>
      </c>
      <c r="M34" s="19">
        <v>232785</v>
      </c>
      <c r="N34" s="20">
        <v>232615</v>
      </c>
      <c r="O34" s="21">
        <v>2793250</v>
      </c>
      <c r="P34" s="19">
        <v>2954103</v>
      </c>
      <c r="Q34" s="22">
        <v>3124613</v>
      </c>
    </row>
    <row r="35" spans="1:17" ht="13.5">
      <c r="A35" s="3" t="s">
        <v>29</v>
      </c>
      <c r="B35" s="2"/>
      <c r="C35" s="19">
        <v>1195809</v>
      </c>
      <c r="D35" s="19">
        <v>1195809</v>
      </c>
      <c r="E35" s="19">
        <v>1195809</v>
      </c>
      <c r="F35" s="19">
        <v>1195809</v>
      </c>
      <c r="G35" s="19">
        <v>1195809</v>
      </c>
      <c r="H35" s="19">
        <v>1195809</v>
      </c>
      <c r="I35" s="19">
        <v>1195809</v>
      </c>
      <c r="J35" s="19">
        <v>1195809</v>
      </c>
      <c r="K35" s="19">
        <v>1195809</v>
      </c>
      <c r="L35" s="19">
        <v>1195809</v>
      </c>
      <c r="M35" s="19">
        <v>1195809</v>
      </c>
      <c r="N35" s="20">
        <v>1195674</v>
      </c>
      <c r="O35" s="21">
        <v>14349573</v>
      </c>
      <c r="P35" s="19">
        <v>15342544</v>
      </c>
      <c r="Q35" s="22">
        <v>16404496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1215748</v>
      </c>
      <c r="D38" s="16">
        <f t="shared" si="7"/>
        <v>1215748</v>
      </c>
      <c r="E38" s="16">
        <f>SUM(E39:E41)</f>
        <v>1215748</v>
      </c>
      <c r="F38" s="16">
        <f>SUM(F39:F41)</f>
        <v>1215748</v>
      </c>
      <c r="G38" s="16">
        <f>SUM(G39:G41)</f>
        <v>1215748</v>
      </c>
      <c r="H38" s="16">
        <f>SUM(H39:H41)</f>
        <v>1215748</v>
      </c>
      <c r="I38" s="16">
        <f t="shared" si="7"/>
        <v>1215748</v>
      </c>
      <c r="J38" s="16">
        <f t="shared" si="7"/>
        <v>1215748</v>
      </c>
      <c r="K38" s="16">
        <f t="shared" si="7"/>
        <v>1215748</v>
      </c>
      <c r="L38" s="16">
        <f>SUM(L39:L41)</f>
        <v>1215748</v>
      </c>
      <c r="M38" s="16">
        <f>SUM(M39:M41)</f>
        <v>1215748</v>
      </c>
      <c r="N38" s="27">
        <f t="shared" si="7"/>
        <v>1215156</v>
      </c>
      <c r="O38" s="28">
        <f t="shared" si="7"/>
        <v>14588384</v>
      </c>
      <c r="P38" s="16">
        <f t="shared" si="7"/>
        <v>14384634</v>
      </c>
      <c r="Q38" s="29">
        <f t="shared" si="7"/>
        <v>15554084</v>
      </c>
    </row>
    <row r="39" spans="1:17" ht="13.5">
      <c r="A39" s="3" t="s">
        <v>33</v>
      </c>
      <c r="B39" s="2"/>
      <c r="C39" s="19">
        <v>942045</v>
      </c>
      <c r="D39" s="19">
        <v>942045</v>
      </c>
      <c r="E39" s="19">
        <v>942045</v>
      </c>
      <c r="F39" s="19">
        <v>942045</v>
      </c>
      <c r="G39" s="19">
        <v>942045</v>
      </c>
      <c r="H39" s="19">
        <v>942045</v>
      </c>
      <c r="I39" s="19">
        <v>942045</v>
      </c>
      <c r="J39" s="19">
        <v>942045</v>
      </c>
      <c r="K39" s="19">
        <v>942045</v>
      </c>
      <c r="L39" s="19">
        <v>942045</v>
      </c>
      <c r="M39" s="19">
        <v>942045</v>
      </c>
      <c r="N39" s="20">
        <v>941523</v>
      </c>
      <c r="O39" s="21">
        <v>11304018</v>
      </c>
      <c r="P39" s="19">
        <v>10924645</v>
      </c>
      <c r="Q39" s="22">
        <v>11908699</v>
      </c>
    </row>
    <row r="40" spans="1:17" ht="13.5">
      <c r="A40" s="3" t="s">
        <v>34</v>
      </c>
      <c r="B40" s="2"/>
      <c r="C40" s="19">
        <v>273703</v>
      </c>
      <c r="D40" s="19">
        <v>273703</v>
      </c>
      <c r="E40" s="19">
        <v>273703</v>
      </c>
      <c r="F40" s="19">
        <v>273703</v>
      </c>
      <c r="G40" s="19">
        <v>273703</v>
      </c>
      <c r="H40" s="19">
        <v>273703</v>
      </c>
      <c r="I40" s="19">
        <v>273703</v>
      </c>
      <c r="J40" s="19">
        <v>273703</v>
      </c>
      <c r="K40" s="19">
        <v>273703</v>
      </c>
      <c r="L40" s="19">
        <v>273703</v>
      </c>
      <c r="M40" s="19">
        <v>273703</v>
      </c>
      <c r="N40" s="20">
        <v>273633</v>
      </c>
      <c r="O40" s="21">
        <v>3284366</v>
      </c>
      <c r="P40" s="19">
        <v>3459989</v>
      </c>
      <c r="Q40" s="22">
        <v>3645385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4962427</v>
      </c>
      <c r="D42" s="16">
        <f t="shared" si="8"/>
        <v>4962427</v>
      </c>
      <c r="E42" s="16">
        <f>SUM(E43:E46)</f>
        <v>4962427</v>
      </c>
      <c r="F42" s="16">
        <f>SUM(F43:F46)</f>
        <v>4962427</v>
      </c>
      <c r="G42" s="16">
        <f>SUM(G43:G46)</f>
        <v>4962427</v>
      </c>
      <c r="H42" s="16">
        <f>SUM(H43:H46)</f>
        <v>4962427</v>
      </c>
      <c r="I42" s="16">
        <f t="shared" si="8"/>
        <v>4962427</v>
      </c>
      <c r="J42" s="16">
        <f t="shared" si="8"/>
        <v>4962427</v>
      </c>
      <c r="K42" s="16">
        <f t="shared" si="8"/>
        <v>4962427</v>
      </c>
      <c r="L42" s="16">
        <f>SUM(L43:L46)</f>
        <v>4962427</v>
      </c>
      <c r="M42" s="16">
        <f>SUM(M43:M46)</f>
        <v>4962427</v>
      </c>
      <c r="N42" s="27">
        <f t="shared" si="8"/>
        <v>4961816</v>
      </c>
      <c r="O42" s="28">
        <f t="shared" si="8"/>
        <v>59548513</v>
      </c>
      <c r="P42" s="16">
        <f t="shared" si="8"/>
        <v>61152871</v>
      </c>
      <c r="Q42" s="29">
        <f t="shared" si="8"/>
        <v>64840433</v>
      </c>
    </row>
    <row r="43" spans="1:17" ht="13.5">
      <c r="A43" s="3" t="s">
        <v>37</v>
      </c>
      <c r="B43" s="2"/>
      <c r="C43" s="19">
        <v>1750907</v>
      </c>
      <c r="D43" s="19">
        <v>1750907</v>
      </c>
      <c r="E43" s="19">
        <v>1750907</v>
      </c>
      <c r="F43" s="19">
        <v>1750907</v>
      </c>
      <c r="G43" s="19">
        <v>1750907</v>
      </c>
      <c r="H43" s="19">
        <v>1750907</v>
      </c>
      <c r="I43" s="19">
        <v>1750907</v>
      </c>
      <c r="J43" s="19">
        <v>1750907</v>
      </c>
      <c r="K43" s="19">
        <v>1750907</v>
      </c>
      <c r="L43" s="19">
        <v>1750907</v>
      </c>
      <c r="M43" s="19">
        <v>1750907</v>
      </c>
      <c r="N43" s="20">
        <v>1750780</v>
      </c>
      <c r="O43" s="21">
        <v>21010757</v>
      </c>
      <c r="P43" s="19">
        <v>22045357</v>
      </c>
      <c r="Q43" s="22">
        <v>23683222</v>
      </c>
    </row>
    <row r="44" spans="1:17" ht="13.5">
      <c r="A44" s="3" t="s">
        <v>38</v>
      </c>
      <c r="B44" s="2"/>
      <c r="C44" s="19">
        <v>629873</v>
      </c>
      <c r="D44" s="19">
        <v>629873</v>
      </c>
      <c r="E44" s="19">
        <v>629873</v>
      </c>
      <c r="F44" s="19">
        <v>629873</v>
      </c>
      <c r="G44" s="19">
        <v>629873</v>
      </c>
      <c r="H44" s="19">
        <v>629873</v>
      </c>
      <c r="I44" s="19">
        <v>629873</v>
      </c>
      <c r="J44" s="19">
        <v>629873</v>
      </c>
      <c r="K44" s="19">
        <v>629873</v>
      </c>
      <c r="L44" s="19">
        <v>629873</v>
      </c>
      <c r="M44" s="19">
        <v>629873</v>
      </c>
      <c r="N44" s="20">
        <v>629748</v>
      </c>
      <c r="O44" s="21">
        <v>7558351</v>
      </c>
      <c r="P44" s="19">
        <v>8084796</v>
      </c>
      <c r="Q44" s="22">
        <v>8647975</v>
      </c>
    </row>
    <row r="45" spans="1:17" ht="13.5">
      <c r="A45" s="3" t="s">
        <v>39</v>
      </c>
      <c r="B45" s="2"/>
      <c r="C45" s="23">
        <v>1979840</v>
      </c>
      <c r="D45" s="23">
        <v>1979840</v>
      </c>
      <c r="E45" s="23">
        <v>1979840</v>
      </c>
      <c r="F45" s="23">
        <v>1979840</v>
      </c>
      <c r="G45" s="23">
        <v>1979840</v>
      </c>
      <c r="H45" s="23">
        <v>1979840</v>
      </c>
      <c r="I45" s="23">
        <v>1979840</v>
      </c>
      <c r="J45" s="23">
        <v>1979840</v>
      </c>
      <c r="K45" s="23">
        <v>1979840</v>
      </c>
      <c r="L45" s="23">
        <v>1979840</v>
      </c>
      <c r="M45" s="23">
        <v>1979840</v>
      </c>
      <c r="N45" s="24">
        <v>1979580</v>
      </c>
      <c r="O45" s="25">
        <v>23757820</v>
      </c>
      <c r="P45" s="23">
        <v>24696095</v>
      </c>
      <c r="Q45" s="26">
        <v>25745182</v>
      </c>
    </row>
    <row r="46" spans="1:17" ht="13.5">
      <c r="A46" s="3" t="s">
        <v>40</v>
      </c>
      <c r="B46" s="2"/>
      <c r="C46" s="19">
        <v>601807</v>
      </c>
      <c r="D46" s="19">
        <v>601807</v>
      </c>
      <c r="E46" s="19">
        <v>601807</v>
      </c>
      <c r="F46" s="19">
        <v>601807</v>
      </c>
      <c r="G46" s="19">
        <v>601807</v>
      </c>
      <c r="H46" s="19">
        <v>601807</v>
      </c>
      <c r="I46" s="19">
        <v>601807</v>
      </c>
      <c r="J46" s="19">
        <v>601807</v>
      </c>
      <c r="K46" s="19">
        <v>601807</v>
      </c>
      <c r="L46" s="19">
        <v>601807</v>
      </c>
      <c r="M46" s="19">
        <v>601807</v>
      </c>
      <c r="N46" s="20">
        <v>601708</v>
      </c>
      <c r="O46" s="21">
        <v>7221585</v>
      </c>
      <c r="P46" s="19">
        <v>6326623</v>
      </c>
      <c r="Q46" s="22">
        <v>6764054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18688050</v>
      </c>
      <c r="D48" s="41">
        <f t="shared" si="9"/>
        <v>18688050</v>
      </c>
      <c r="E48" s="41">
        <f>+E28+E32+E38+E42+E47</f>
        <v>18688050</v>
      </c>
      <c r="F48" s="41">
        <f>+F28+F32+F38+F42+F47</f>
        <v>18688050</v>
      </c>
      <c r="G48" s="41">
        <f>+G28+G32+G38+G42+G47</f>
        <v>18688050</v>
      </c>
      <c r="H48" s="41">
        <f>+H28+H32+H38+H42+H47</f>
        <v>18688050</v>
      </c>
      <c r="I48" s="41">
        <f t="shared" si="9"/>
        <v>18688050</v>
      </c>
      <c r="J48" s="41">
        <f t="shared" si="9"/>
        <v>18688050</v>
      </c>
      <c r="K48" s="41">
        <f t="shared" si="9"/>
        <v>18688050</v>
      </c>
      <c r="L48" s="41">
        <f>+L28+L32+L38+L42+L47</f>
        <v>18688050</v>
      </c>
      <c r="M48" s="41">
        <f>+M28+M32+M38+M42+M47</f>
        <v>18688050</v>
      </c>
      <c r="N48" s="42">
        <f t="shared" si="9"/>
        <v>18683641</v>
      </c>
      <c r="O48" s="43">
        <f t="shared" si="9"/>
        <v>224252191</v>
      </c>
      <c r="P48" s="41">
        <f t="shared" si="9"/>
        <v>234746240</v>
      </c>
      <c r="Q48" s="44">
        <f t="shared" si="9"/>
        <v>247268578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5132892</v>
      </c>
      <c r="D49" s="45">
        <f t="shared" si="10"/>
        <v>5132892</v>
      </c>
      <c r="E49" s="45">
        <f t="shared" si="10"/>
        <v>5132892</v>
      </c>
      <c r="F49" s="45">
        <f t="shared" si="10"/>
        <v>5132892</v>
      </c>
      <c r="G49" s="45">
        <f t="shared" si="10"/>
        <v>5132892</v>
      </c>
      <c r="H49" s="45">
        <f t="shared" si="10"/>
        <v>5132892</v>
      </c>
      <c r="I49" s="45">
        <f t="shared" si="10"/>
        <v>5132892</v>
      </c>
      <c r="J49" s="45">
        <f t="shared" si="10"/>
        <v>5132892</v>
      </c>
      <c r="K49" s="45">
        <f t="shared" si="10"/>
        <v>5132892</v>
      </c>
      <c r="L49" s="45">
        <f>+L25-L48</f>
        <v>5132892</v>
      </c>
      <c r="M49" s="45">
        <f>+M25-M48</f>
        <v>5132892</v>
      </c>
      <c r="N49" s="46">
        <f t="shared" si="10"/>
        <v>5137519</v>
      </c>
      <c r="O49" s="47">
        <f t="shared" si="10"/>
        <v>61599331</v>
      </c>
      <c r="P49" s="45">
        <f t="shared" si="10"/>
        <v>55851050</v>
      </c>
      <c r="Q49" s="48">
        <f t="shared" si="10"/>
        <v>60591560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228581008</v>
      </c>
      <c r="D5" s="16">
        <f t="shared" si="0"/>
        <v>228581008</v>
      </c>
      <c r="E5" s="16">
        <f t="shared" si="0"/>
        <v>228581008</v>
      </c>
      <c r="F5" s="16">
        <f t="shared" si="0"/>
        <v>228581008</v>
      </c>
      <c r="G5" s="16">
        <f t="shared" si="0"/>
        <v>228581008</v>
      </c>
      <c r="H5" s="16">
        <f t="shared" si="0"/>
        <v>228581008</v>
      </c>
      <c r="I5" s="16">
        <f t="shared" si="0"/>
        <v>228581008</v>
      </c>
      <c r="J5" s="16">
        <f t="shared" si="0"/>
        <v>228581008</v>
      </c>
      <c r="K5" s="16">
        <f t="shared" si="0"/>
        <v>228581008</v>
      </c>
      <c r="L5" s="16">
        <f>SUM(L6:L8)</f>
        <v>228581008</v>
      </c>
      <c r="M5" s="16">
        <f>SUM(M6:M8)</f>
        <v>228581008</v>
      </c>
      <c r="N5" s="17">
        <f t="shared" si="0"/>
        <v>228581352</v>
      </c>
      <c r="O5" s="18">
        <f t="shared" si="0"/>
        <v>2742972440</v>
      </c>
      <c r="P5" s="16">
        <f t="shared" si="0"/>
        <v>2626936928</v>
      </c>
      <c r="Q5" s="17">
        <f t="shared" si="0"/>
        <v>2675143099</v>
      </c>
    </row>
    <row r="6" spans="1:17" ht="13.5">
      <c r="A6" s="3" t="s">
        <v>23</v>
      </c>
      <c r="B6" s="2"/>
      <c r="C6" s="19">
        <v>125348</v>
      </c>
      <c r="D6" s="19">
        <v>125348</v>
      </c>
      <c r="E6" s="19">
        <v>125348</v>
      </c>
      <c r="F6" s="19">
        <v>125348</v>
      </c>
      <c r="G6" s="19">
        <v>125348</v>
      </c>
      <c r="H6" s="19">
        <v>125348</v>
      </c>
      <c r="I6" s="19">
        <v>125348</v>
      </c>
      <c r="J6" s="19">
        <v>125348</v>
      </c>
      <c r="K6" s="19">
        <v>125348</v>
      </c>
      <c r="L6" s="19">
        <v>125348</v>
      </c>
      <c r="M6" s="19">
        <v>125348</v>
      </c>
      <c r="N6" s="20">
        <v>125352</v>
      </c>
      <c r="O6" s="21">
        <v>1504180</v>
      </c>
      <c r="P6" s="19">
        <v>1576380</v>
      </c>
      <c r="Q6" s="22">
        <v>1652044</v>
      </c>
    </row>
    <row r="7" spans="1:17" ht="13.5">
      <c r="A7" s="3" t="s">
        <v>24</v>
      </c>
      <c r="B7" s="2"/>
      <c r="C7" s="23">
        <v>228455573</v>
      </c>
      <c r="D7" s="23">
        <v>228455573</v>
      </c>
      <c r="E7" s="23">
        <v>228455573</v>
      </c>
      <c r="F7" s="23">
        <v>228455573</v>
      </c>
      <c r="G7" s="23">
        <v>228455573</v>
      </c>
      <c r="H7" s="23">
        <v>228455573</v>
      </c>
      <c r="I7" s="23">
        <v>228455573</v>
      </c>
      <c r="J7" s="23">
        <v>228455573</v>
      </c>
      <c r="K7" s="23">
        <v>228455573</v>
      </c>
      <c r="L7" s="23">
        <v>228455573</v>
      </c>
      <c r="M7" s="23">
        <v>228455573</v>
      </c>
      <c r="N7" s="24">
        <v>228455912</v>
      </c>
      <c r="O7" s="25">
        <v>2741467215</v>
      </c>
      <c r="P7" s="23">
        <v>2625359453</v>
      </c>
      <c r="Q7" s="26">
        <v>2673489908</v>
      </c>
    </row>
    <row r="8" spans="1:17" ht="13.5">
      <c r="A8" s="3" t="s">
        <v>25</v>
      </c>
      <c r="B8" s="2"/>
      <c r="C8" s="19">
        <v>87</v>
      </c>
      <c r="D8" s="19">
        <v>87</v>
      </c>
      <c r="E8" s="19">
        <v>87</v>
      </c>
      <c r="F8" s="19">
        <v>87</v>
      </c>
      <c r="G8" s="19">
        <v>87</v>
      </c>
      <c r="H8" s="19">
        <v>87</v>
      </c>
      <c r="I8" s="19">
        <v>87</v>
      </c>
      <c r="J8" s="19">
        <v>87</v>
      </c>
      <c r="K8" s="19">
        <v>87</v>
      </c>
      <c r="L8" s="19">
        <v>87</v>
      </c>
      <c r="M8" s="19">
        <v>87</v>
      </c>
      <c r="N8" s="20">
        <v>88</v>
      </c>
      <c r="O8" s="21">
        <v>1045</v>
      </c>
      <c r="P8" s="19">
        <v>1095</v>
      </c>
      <c r="Q8" s="22">
        <v>1147</v>
      </c>
    </row>
    <row r="9" spans="1:17" ht="13.5">
      <c r="A9" s="1" t="s">
        <v>26</v>
      </c>
      <c r="B9" s="2"/>
      <c r="C9" s="16">
        <f aca="true" t="shared" si="1" ref="C9:Q9">SUM(C10:C14)</f>
        <v>1351199</v>
      </c>
      <c r="D9" s="16">
        <f t="shared" si="1"/>
        <v>1351199</v>
      </c>
      <c r="E9" s="16">
        <f t="shared" si="1"/>
        <v>1351199</v>
      </c>
      <c r="F9" s="16">
        <f t="shared" si="1"/>
        <v>1351199</v>
      </c>
      <c r="G9" s="16">
        <f t="shared" si="1"/>
        <v>1351199</v>
      </c>
      <c r="H9" s="16">
        <f t="shared" si="1"/>
        <v>1351199</v>
      </c>
      <c r="I9" s="16">
        <f t="shared" si="1"/>
        <v>1351199</v>
      </c>
      <c r="J9" s="16">
        <f t="shared" si="1"/>
        <v>1351199</v>
      </c>
      <c r="K9" s="16">
        <f t="shared" si="1"/>
        <v>1351199</v>
      </c>
      <c r="L9" s="16">
        <f>SUM(L10:L14)</f>
        <v>1351199</v>
      </c>
      <c r="M9" s="16">
        <f>SUM(M10:M14)</f>
        <v>1351199</v>
      </c>
      <c r="N9" s="27">
        <f t="shared" si="1"/>
        <v>1351156</v>
      </c>
      <c r="O9" s="28">
        <f t="shared" si="1"/>
        <v>16214345</v>
      </c>
      <c r="P9" s="16">
        <f t="shared" si="1"/>
        <v>19512020</v>
      </c>
      <c r="Q9" s="29">
        <f t="shared" si="1"/>
        <v>20448587</v>
      </c>
    </row>
    <row r="10" spans="1:17" ht="13.5">
      <c r="A10" s="3" t="s">
        <v>27</v>
      </c>
      <c r="B10" s="2"/>
      <c r="C10" s="19">
        <v>350108</v>
      </c>
      <c r="D10" s="19">
        <v>350108</v>
      </c>
      <c r="E10" s="19">
        <v>350108</v>
      </c>
      <c r="F10" s="19">
        <v>350108</v>
      </c>
      <c r="G10" s="19">
        <v>350108</v>
      </c>
      <c r="H10" s="19">
        <v>350108</v>
      </c>
      <c r="I10" s="19">
        <v>350108</v>
      </c>
      <c r="J10" s="19">
        <v>350108</v>
      </c>
      <c r="K10" s="19">
        <v>350108</v>
      </c>
      <c r="L10" s="19">
        <v>350108</v>
      </c>
      <c r="M10" s="19">
        <v>350108</v>
      </c>
      <c r="N10" s="20">
        <v>350110</v>
      </c>
      <c r="O10" s="21">
        <v>4201298</v>
      </c>
      <c r="P10" s="19">
        <v>3778350</v>
      </c>
      <c r="Q10" s="22">
        <v>3959708</v>
      </c>
    </row>
    <row r="11" spans="1:17" ht="13.5">
      <c r="A11" s="3" t="s">
        <v>28</v>
      </c>
      <c r="B11" s="2"/>
      <c r="C11" s="19">
        <v>929127</v>
      </c>
      <c r="D11" s="19">
        <v>929127</v>
      </c>
      <c r="E11" s="19">
        <v>929127</v>
      </c>
      <c r="F11" s="19">
        <v>929127</v>
      </c>
      <c r="G11" s="19">
        <v>929127</v>
      </c>
      <c r="H11" s="19">
        <v>929127</v>
      </c>
      <c r="I11" s="19">
        <v>929127</v>
      </c>
      <c r="J11" s="19">
        <v>929127</v>
      </c>
      <c r="K11" s="19">
        <v>929127</v>
      </c>
      <c r="L11" s="19">
        <v>929127</v>
      </c>
      <c r="M11" s="19">
        <v>929127</v>
      </c>
      <c r="N11" s="20">
        <v>929089</v>
      </c>
      <c r="O11" s="21">
        <v>11149486</v>
      </c>
      <c r="P11" s="19">
        <v>14828659</v>
      </c>
      <c r="Q11" s="22">
        <v>15540432</v>
      </c>
    </row>
    <row r="12" spans="1:17" ht="13.5">
      <c r="A12" s="3" t="s">
        <v>29</v>
      </c>
      <c r="B12" s="2"/>
      <c r="C12" s="19">
        <v>28376</v>
      </c>
      <c r="D12" s="19">
        <v>28376</v>
      </c>
      <c r="E12" s="19">
        <v>28376</v>
      </c>
      <c r="F12" s="19">
        <v>28376</v>
      </c>
      <c r="G12" s="19">
        <v>28376</v>
      </c>
      <c r="H12" s="19">
        <v>28376</v>
      </c>
      <c r="I12" s="19">
        <v>28376</v>
      </c>
      <c r="J12" s="19">
        <v>28376</v>
      </c>
      <c r="K12" s="19">
        <v>28376</v>
      </c>
      <c r="L12" s="19">
        <v>28376</v>
      </c>
      <c r="M12" s="19">
        <v>28376</v>
      </c>
      <c r="N12" s="20">
        <v>28375</v>
      </c>
      <c r="O12" s="21">
        <v>340511</v>
      </c>
      <c r="P12" s="19">
        <v>356856</v>
      </c>
      <c r="Q12" s="22">
        <v>373984</v>
      </c>
    </row>
    <row r="13" spans="1:17" ht="13.5">
      <c r="A13" s="3" t="s">
        <v>30</v>
      </c>
      <c r="B13" s="2"/>
      <c r="C13" s="19">
        <v>43327</v>
      </c>
      <c r="D13" s="19">
        <v>43327</v>
      </c>
      <c r="E13" s="19">
        <v>43327</v>
      </c>
      <c r="F13" s="19">
        <v>43327</v>
      </c>
      <c r="G13" s="19">
        <v>43327</v>
      </c>
      <c r="H13" s="19">
        <v>43327</v>
      </c>
      <c r="I13" s="19">
        <v>43327</v>
      </c>
      <c r="J13" s="19">
        <v>43327</v>
      </c>
      <c r="K13" s="19">
        <v>43327</v>
      </c>
      <c r="L13" s="19">
        <v>43327</v>
      </c>
      <c r="M13" s="19">
        <v>43327</v>
      </c>
      <c r="N13" s="20">
        <v>43318</v>
      </c>
      <c r="O13" s="21">
        <v>519915</v>
      </c>
      <c r="P13" s="19">
        <v>544870</v>
      </c>
      <c r="Q13" s="22">
        <v>571022</v>
      </c>
    </row>
    <row r="14" spans="1:17" ht="13.5">
      <c r="A14" s="3" t="s">
        <v>31</v>
      </c>
      <c r="B14" s="2"/>
      <c r="C14" s="23">
        <v>261</v>
      </c>
      <c r="D14" s="23">
        <v>261</v>
      </c>
      <c r="E14" s="23">
        <v>261</v>
      </c>
      <c r="F14" s="23">
        <v>261</v>
      </c>
      <c r="G14" s="23">
        <v>261</v>
      </c>
      <c r="H14" s="23">
        <v>261</v>
      </c>
      <c r="I14" s="23">
        <v>261</v>
      </c>
      <c r="J14" s="23">
        <v>261</v>
      </c>
      <c r="K14" s="23">
        <v>261</v>
      </c>
      <c r="L14" s="23">
        <v>261</v>
      </c>
      <c r="M14" s="23">
        <v>261</v>
      </c>
      <c r="N14" s="24">
        <v>264</v>
      </c>
      <c r="O14" s="25">
        <v>3135</v>
      </c>
      <c r="P14" s="23">
        <v>3285</v>
      </c>
      <c r="Q14" s="26">
        <v>3441</v>
      </c>
    </row>
    <row r="15" spans="1:17" ht="13.5">
      <c r="A15" s="1" t="s">
        <v>32</v>
      </c>
      <c r="B15" s="4"/>
      <c r="C15" s="16">
        <f aca="true" t="shared" si="2" ref="C15:Q15">SUM(C16:C18)</f>
        <v>11932348</v>
      </c>
      <c r="D15" s="16">
        <f t="shared" si="2"/>
        <v>11932348</v>
      </c>
      <c r="E15" s="16">
        <f t="shared" si="2"/>
        <v>11932348</v>
      </c>
      <c r="F15" s="16">
        <f t="shared" si="2"/>
        <v>11932348</v>
      </c>
      <c r="G15" s="16">
        <f t="shared" si="2"/>
        <v>11932348</v>
      </c>
      <c r="H15" s="16">
        <f t="shared" si="2"/>
        <v>11932348</v>
      </c>
      <c r="I15" s="16">
        <f t="shared" si="2"/>
        <v>11932348</v>
      </c>
      <c r="J15" s="16">
        <f t="shared" si="2"/>
        <v>11932348</v>
      </c>
      <c r="K15" s="16">
        <f t="shared" si="2"/>
        <v>11932348</v>
      </c>
      <c r="L15" s="16">
        <f>SUM(L16:L18)</f>
        <v>11932348</v>
      </c>
      <c r="M15" s="16">
        <f>SUM(M16:M18)</f>
        <v>11932348</v>
      </c>
      <c r="N15" s="27">
        <f t="shared" si="2"/>
        <v>11932306</v>
      </c>
      <c r="O15" s="28">
        <f t="shared" si="2"/>
        <v>143188134</v>
      </c>
      <c r="P15" s="16">
        <f t="shared" si="2"/>
        <v>151109157</v>
      </c>
      <c r="Q15" s="29">
        <f t="shared" si="2"/>
        <v>158362386</v>
      </c>
    </row>
    <row r="16" spans="1:17" ht="13.5">
      <c r="A16" s="3" t="s">
        <v>33</v>
      </c>
      <c r="B16" s="2"/>
      <c r="C16" s="19">
        <v>4492120</v>
      </c>
      <c r="D16" s="19">
        <v>4492120</v>
      </c>
      <c r="E16" s="19">
        <v>4492120</v>
      </c>
      <c r="F16" s="19">
        <v>4492120</v>
      </c>
      <c r="G16" s="19">
        <v>4492120</v>
      </c>
      <c r="H16" s="19">
        <v>4492120</v>
      </c>
      <c r="I16" s="19">
        <v>4492120</v>
      </c>
      <c r="J16" s="19">
        <v>4492120</v>
      </c>
      <c r="K16" s="19">
        <v>4492120</v>
      </c>
      <c r="L16" s="19">
        <v>4492120</v>
      </c>
      <c r="M16" s="19">
        <v>4492120</v>
      </c>
      <c r="N16" s="20">
        <v>4492086</v>
      </c>
      <c r="O16" s="21">
        <v>53905406</v>
      </c>
      <c r="P16" s="19">
        <v>57540861</v>
      </c>
      <c r="Q16" s="22">
        <v>60302818</v>
      </c>
    </row>
    <row r="17" spans="1:17" ht="13.5">
      <c r="A17" s="3" t="s">
        <v>34</v>
      </c>
      <c r="B17" s="2"/>
      <c r="C17" s="19">
        <v>7274497</v>
      </c>
      <c r="D17" s="19">
        <v>7274497</v>
      </c>
      <c r="E17" s="19">
        <v>7274497</v>
      </c>
      <c r="F17" s="19">
        <v>7274497</v>
      </c>
      <c r="G17" s="19">
        <v>7274497</v>
      </c>
      <c r="H17" s="19">
        <v>7274497</v>
      </c>
      <c r="I17" s="19">
        <v>7274497</v>
      </c>
      <c r="J17" s="19">
        <v>7274497</v>
      </c>
      <c r="K17" s="19">
        <v>7274497</v>
      </c>
      <c r="L17" s="19">
        <v>7274497</v>
      </c>
      <c r="M17" s="19">
        <v>7274497</v>
      </c>
      <c r="N17" s="20">
        <v>7274508</v>
      </c>
      <c r="O17" s="21">
        <v>87293975</v>
      </c>
      <c r="P17" s="19">
        <v>91484084</v>
      </c>
      <c r="Q17" s="22">
        <v>95875314</v>
      </c>
    </row>
    <row r="18" spans="1:17" ht="13.5">
      <c r="A18" s="3" t="s">
        <v>35</v>
      </c>
      <c r="B18" s="2"/>
      <c r="C18" s="19">
        <v>165731</v>
      </c>
      <c r="D18" s="19">
        <v>165731</v>
      </c>
      <c r="E18" s="19">
        <v>165731</v>
      </c>
      <c r="F18" s="19">
        <v>165731</v>
      </c>
      <c r="G18" s="19">
        <v>165731</v>
      </c>
      <c r="H18" s="19">
        <v>165731</v>
      </c>
      <c r="I18" s="19">
        <v>165731</v>
      </c>
      <c r="J18" s="19">
        <v>165731</v>
      </c>
      <c r="K18" s="19">
        <v>165731</v>
      </c>
      <c r="L18" s="19">
        <v>165731</v>
      </c>
      <c r="M18" s="19">
        <v>165731</v>
      </c>
      <c r="N18" s="20">
        <v>165712</v>
      </c>
      <c r="O18" s="21">
        <v>1988753</v>
      </c>
      <c r="P18" s="19">
        <v>2084212</v>
      </c>
      <c r="Q18" s="22">
        <v>2184254</v>
      </c>
    </row>
    <row r="19" spans="1:17" ht="13.5">
      <c r="A19" s="1" t="s">
        <v>36</v>
      </c>
      <c r="B19" s="4"/>
      <c r="C19" s="16">
        <f aca="true" t="shared" si="3" ref="C19:Q19">SUM(C20:C23)</f>
        <v>148350252</v>
      </c>
      <c r="D19" s="16">
        <f t="shared" si="3"/>
        <v>148350252</v>
      </c>
      <c r="E19" s="16">
        <f t="shared" si="3"/>
        <v>148350252</v>
      </c>
      <c r="F19" s="16">
        <f t="shared" si="3"/>
        <v>148350252</v>
      </c>
      <c r="G19" s="16">
        <f t="shared" si="3"/>
        <v>148350252</v>
      </c>
      <c r="H19" s="16">
        <f t="shared" si="3"/>
        <v>148350252</v>
      </c>
      <c r="I19" s="16">
        <f t="shared" si="3"/>
        <v>148350252</v>
      </c>
      <c r="J19" s="16">
        <f t="shared" si="3"/>
        <v>148350252</v>
      </c>
      <c r="K19" s="16">
        <f t="shared" si="3"/>
        <v>148350252</v>
      </c>
      <c r="L19" s="16">
        <f>SUM(L20:L23)</f>
        <v>148350252</v>
      </c>
      <c r="M19" s="16">
        <f>SUM(M20:M23)</f>
        <v>148350252</v>
      </c>
      <c r="N19" s="27">
        <f t="shared" si="3"/>
        <v>148350236</v>
      </c>
      <c r="O19" s="28">
        <f t="shared" si="3"/>
        <v>1780203008</v>
      </c>
      <c r="P19" s="16">
        <f t="shared" si="3"/>
        <v>1942196651</v>
      </c>
      <c r="Q19" s="29">
        <f t="shared" si="3"/>
        <v>2120385812</v>
      </c>
    </row>
    <row r="20" spans="1:17" ht="13.5">
      <c r="A20" s="3" t="s">
        <v>37</v>
      </c>
      <c r="B20" s="2"/>
      <c r="C20" s="19">
        <v>102882824</v>
      </c>
      <c r="D20" s="19">
        <v>102882824</v>
      </c>
      <c r="E20" s="19">
        <v>102882824</v>
      </c>
      <c r="F20" s="19">
        <v>102882824</v>
      </c>
      <c r="G20" s="19">
        <v>102882824</v>
      </c>
      <c r="H20" s="19">
        <v>102882824</v>
      </c>
      <c r="I20" s="19">
        <v>102882824</v>
      </c>
      <c r="J20" s="19">
        <v>102882824</v>
      </c>
      <c r="K20" s="19">
        <v>102882824</v>
      </c>
      <c r="L20" s="19">
        <v>102882824</v>
      </c>
      <c r="M20" s="19">
        <v>102882824</v>
      </c>
      <c r="N20" s="20">
        <v>102882709</v>
      </c>
      <c r="O20" s="21">
        <v>1234593773</v>
      </c>
      <c r="P20" s="19">
        <v>1370398176</v>
      </c>
      <c r="Q20" s="22">
        <v>1521141016</v>
      </c>
    </row>
    <row r="21" spans="1:17" ht="13.5">
      <c r="A21" s="3" t="s">
        <v>38</v>
      </c>
      <c r="B21" s="2"/>
      <c r="C21" s="19">
        <v>24724253</v>
      </c>
      <c r="D21" s="19">
        <v>24724253</v>
      </c>
      <c r="E21" s="19">
        <v>24724253</v>
      </c>
      <c r="F21" s="19">
        <v>24724253</v>
      </c>
      <c r="G21" s="19">
        <v>24724253</v>
      </c>
      <c r="H21" s="19">
        <v>24724253</v>
      </c>
      <c r="I21" s="19">
        <v>24724253</v>
      </c>
      <c r="J21" s="19">
        <v>24724253</v>
      </c>
      <c r="K21" s="19">
        <v>24724253</v>
      </c>
      <c r="L21" s="19">
        <v>24724253</v>
      </c>
      <c r="M21" s="19">
        <v>24724253</v>
      </c>
      <c r="N21" s="20">
        <v>24724571</v>
      </c>
      <c r="O21" s="21">
        <v>296691354</v>
      </c>
      <c r="P21" s="19">
        <v>310932536</v>
      </c>
      <c r="Q21" s="22">
        <v>325857295</v>
      </c>
    </row>
    <row r="22" spans="1:17" ht="13.5">
      <c r="A22" s="3" t="s">
        <v>39</v>
      </c>
      <c r="B22" s="2"/>
      <c r="C22" s="23">
        <v>10574850</v>
      </c>
      <c r="D22" s="23">
        <v>10574850</v>
      </c>
      <c r="E22" s="23">
        <v>10574850</v>
      </c>
      <c r="F22" s="23">
        <v>10574850</v>
      </c>
      <c r="G22" s="23">
        <v>10574850</v>
      </c>
      <c r="H22" s="23">
        <v>10574850</v>
      </c>
      <c r="I22" s="23">
        <v>10574850</v>
      </c>
      <c r="J22" s="23">
        <v>10574850</v>
      </c>
      <c r="K22" s="23">
        <v>10574850</v>
      </c>
      <c r="L22" s="23">
        <v>10574850</v>
      </c>
      <c r="M22" s="23">
        <v>10574850</v>
      </c>
      <c r="N22" s="24">
        <v>10574774</v>
      </c>
      <c r="O22" s="25">
        <v>126898124</v>
      </c>
      <c r="P22" s="23">
        <v>132989234</v>
      </c>
      <c r="Q22" s="26">
        <v>139372716</v>
      </c>
    </row>
    <row r="23" spans="1:17" ht="13.5">
      <c r="A23" s="3" t="s">
        <v>40</v>
      </c>
      <c r="B23" s="2"/>
      <c r="C23" s="19">
        <v>10168325</v>
      </c>
      <c r="D23" s="19">
        <v>10168325</v>
      </c>
      <c r="E23" s="19">
        <v>10168325</v>
      </c>
      <c r="F23" s="19">
        <v>10168325</v>
      </c>
      <c r="G23" s="19">
        <v>10168325</v>
      </c>
      <c r="H23" s="19">
        <v>10168325</v>
      </c>
      <c r="I23" s="19">
        <v>10168325</v>
      </c>
      <c r="J23" s="19">
        <v>10168325</v>
      </c>
      <c r="K23" s="19">
        <v>10168325</v>
      </c>
      <c r="L23" s="19">
        <v>10168325</v>
      </c>
      <c r="M23" s="19">
        <v>10168325</v>
      </c>
      <c r="N23" s="20">
        <v>10168182</v>
      </c>
      <c r="O23" s="21">
        <v>122019757</v>
      </c>
      <c r="P23" s="19">
        <v>127876705</v>
      </c>
      <c r="Q23" s="22">
        <v>134014785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390214807</v>
      </c>
      <c r="D25" s="41">
        <f t="shared" si="4"/>
        <v>390214807</v>
      </c>
      <c r="E25" s="41">
        <f t="shared" si="4"/>
        <v>390214807</v>
      </c>
      <c r="F25" s="41">
        <f t="shared" si="4"/>
        <v>390214807</v>
      </c>
      <c r="G25" s="41">
        <f t="shared" si="4"/>
        <v>390214807</v>
      </c>
      <c r="H25" s="41">
        <f t="shared" si="4"/>
        <v>390214807</v>
      </c>
      <c r="I25" s="41">
        <f t="shared" si="4"/>
        <v>390214807</v>
      </c>
      <c r="J25" s="41">
        <f t="shared" si="4"/>
        <v>390214807</v>
      </c>
      <c r="K25" s="41">
        <f t="shared" si="4"/>
        <v>390214807</v>
      </c>
      <c r="L25" s="41">
        <f>+L5+L9+L15+L19+L24</f>
        <v>390214807</v>
      </c>
      <c r="M25" s="41">
        <f>+M5+M9+M15+M19+M24</f>
        <v>390214807</v>
      </c>
      <c r="N25" s="42">
        <f t="shared" si="4"/>
        <v>390215050</v>
      </c>
      <c r="O25" s="43">
        <f t="shared" si="4"/>
        <v>4682577927</v>
      </c>
      <c r="P25" s="41">
        <f t="shared" si="4"/>
        <v>4739754756</v>
      </c>
      <c r="Q25" s="44">
        <f t="shared" si="4"/>
        <v>4974339884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100456020</v>
      </c>
      <c r="D28" s="16">
        <f t="shared" si="5"/>
        <v>100456020</v>
      </c>
      <c r="E28" s="16">
        <f>SUM(E29:E31)</f>
        <v>100456020</v>
      </c>
      <c r="F28" s="16">
        <f>SUM(F29:F31)</f>
        <v>100456020</v>
      </c>
      <c r="G28" s="16">
        <f>SUM(G29:G31)</f>
        <v>100456020</v>
      </c>
      <c r="H28" s="16">
        <f>SUM(H29:H31)</f>
        <v>100456020</v>
      </c>
      <c r="I28" s="16">
        <f t="shared" si="5"/>
        <v>100456020</v>
      </c>
      <c r="J28" s="16">
        <f t="shared" si="5"/>
        <v>100456020</v>
      </c>
      <c r="K28" s="16">
        <f t="shared" si="5"/>
        <v>100456020</v>
      </c>
      <c r="L28" s="16">
        <f>SUM(L29:L31)</f>
        <v>100456020</v>
      </c>
      <c r="M28" s="16">
        <f>SUM(M29:M31)</f>
        <v>100456020</v>
      </c>
      <c r="N28" s="17">
        <f t="shared" si="5"/>
        <v>100455412</v>
      </c>
      <c r="O28" s="18">
        <f t="shared" si="5"/>
        <v>1205471632</v>
      </c>
      <c r="P28" s="16">
        <f t="shared" si="5"/>
        <v>1310525194</v>
      </c>
      <c r="Q28" s="17">
        <f t="shared" si="5"/>
        <v>1395722206</v>
      </c>
    </row>
    <row r="29" spans="1:17" ht="13.5">
      <c r="A29" s="3" t="s">
        <v>23</v>
      </c>
      <c r="B29" s="2"/>
      <c r="C29" s="19">
        <v>31932599</v>
      </c>
      <c r="D29" s="19">
        <v>31932599</v>
      </c>
      <c r="E29" s="19">
        <v>31932599</v>
      </c>
      <c r="F29" s="19">
        <v>31932599</v>
      </c>
      <c r="G29" s="19">
        <v>31932599</v>
      </c>
      <c r="H29" s="19">
        <v>31932599</v>
      </c>
      <c r="I29" s="19">
        <v>31932599</v>
      </c>
      <c r="J29" s="19">
        <v>31932599</v>
      </c>
      <c r="K29" s="19">
        <v>31932599</v>
      </c>
      <c r="L29" s="19">
        <v>31932599</v>
      </c>
      <c r="M29" s="19">
        <v>31932599</v>
      </c>
      <c r="N29" s="20">
        <v>31932522</v>
      </c>
      <c r="O29" s="21">
        <v>383191111</v>
      </c>
      <c r="P29" s="19">
        <v>443744090</v>
      </c>
      <c r="Q29" s="22">
        <v>501025376</v>
      </c>
    </row>
    <row r="30" spans="1:17" ht="13.5">
      <c r="A30" s="3" t="s">
        <v>24</v>
      </c>
      <c r="B30" s="2"/>
      <c r="C30" s="23">
        <v>67544430</v>
      </c>
      <c r="D30" s="23">
        <v>67544430</v>
      </c>
      <c r="E30" s="23">
        <v>67544430</v>
      </c>
      <c r="F30" s="23">
        <v>67544430</v>
      </c>
      <c r="G30" s="23">
        <v>67544430</v>
      </c>
      <c r="H30" s="23">
        <v>67544430</v>
      </c>
      <c r="I30" s="23">
        <v>67544430</v>
      </c>
      <c r="J30" s="23">
        <v>67544430</v>
      </c>
      <c r="K30" s="23">
        <v>67544430</v>
      </c>
      <c r="L30" s="23">
        <v>67544430</v>
      </c>
      <c r="M30" s="23">
        <v>67544430</v>
      </c>
      <c r="N30" s="24">
        <v>67543924</v>
      </c>
      <c r="O30" s="25">
        <v>810532654</v>
      </c>
      <c r="P30" s="23">
        <v>854353141</v>
      </c>
      <c r="Q30" s="26">
        <v>881590836</v>
      </c>
    </row>
    <row r="31" spans="1:17" ht="13.5">
      <c r="A31" s="3" t="s">
        <v>25</v>
      </c>
      <c r="B31" s="2"/>
      <c r="C31" s="19">
        <v>978991</v>
      </c>
      <c r="D31" s="19">
        <v>978991</v>
      </c>
      <c r="E31" s="19">
        <v>978991</v>
      </c>
      <c r="F31" s="19">
        <v>978991</v>
      </c>
      <c r="G31" s="19">
        <v>978991</v>
      </c>
      <c r="H31" s="19">
        <v>978991</v>
      </c>
      <c r="I31" s="19">
        <v>978991</v>
      </c>
      <c r="J31" s="19">
        <v>978991</v>
      </c>
      <c r="K31" s="19">
        <v>978991</v>
      </c>
      <c r="L31" s="19">
        <v>978991</v>
      </c>
      <c r="M31" s="19">
        <v>978991</v>
      </c>
      <c r="N31" s="20">
        <v>978966</v>
      </c>
      <c r="O31" s="21">
        <v>11747867</v>
      </c>
      <c r="P31" s="19">
        <v>12427963</v>
      </c>
      <c r="Q31" s="22">
        <v>13105994</v>
      </c>
    </row>
    <row r="32" spans="1:17" ht="13.5">
      <c r="A32" s="1" t="s">
        <v>26</v>
      </c>
      <c r="B32" s="2"/>
      <c r="C32" s="16">
        <f aca="true" t="shared" si="6" ref="C32:Q32">SUM(C33:C37)</f>
        <v>24216859</v>
      </c>
      <c r="D32" s="16">
        <f t="shared" si="6"/>
        <v>24216859</v>
      </c>
      <c r="E32" s="16">
        <f>SUM(E33:E37)</f>
        <v>24216859</v>
      </c>
      <c r="F32" s="16">
        <f>SUM(F33:F37)</f>
        <v>24216859</v>
      </c>
      <c r="G32" s="16">
        <f>SUM(G33:G37)</f>
        <v>24216859</v>
      </c>
      <c r="H32" s="16">
        <f>SUM(H33:H37)</f>
        <v>24216859</v>
      </c>
      <c r="I32" s="16">
        <f t="shared" si="6"/>
        <v>24216859</v>
      </c>
      <c r="J32" s="16">
        <f t="shared" si="6"/>
        <v>24216859</v>
      </c>
      <c r="K32" s="16">
        <f t="shared" si="6"/>
        <v>24216859</v>
      </c>
      <c r="L32" s="16">
        <f>SUM(L33:L37)</f>
        <v>24216859</v>
      </c>
      <c r="M32" s="16">
        <f>SUM(M33:M37)</f>
        <v>24216859</v>
      </c>
      <c r="N32" s="27">
        <f t="shared" si="6"/>
        <v>24216566</v>
      </c>
      <c r="O32" s="28">
        <f t="shared" si="6"/>
        <v>290602015</v>
      </c>
      <c r="P32" s="16">
        <f t="shared" si="6"/>
        <v>298225734</v>
      </c>
      <c r="Q32" s="29">
        <f t="shared" si="6"/>
        <v>314843642</v>
      </c>
    </row>
    <row r="33" spans="1:17" ht="13.5">
      <c r="A33" s="3" t="s">
        <v>27</v>
      </c>
      <c r="B33" s="2"/>
      <c r="C33" s="19">
        <v>6460301</v>
      </c>
      <c r="D33" s="19">
        <v>6460301</v>
      </c>
      <c r="E33" s="19">
        <v>6460301</v>
      </c>
      <c r="F33" s="19">
        <v>6460301</v>
      </c>
      <c r="G33" s="19">
        <v>6460301</v>
      </c>
      <c r="H33" s="19">
        <v>6460301</v>
      </c>
      <c r="I33" s="19">
        <v>6460301</v>
      </c>
      <c r="J33" s="19">
        <v>6460301</v>
      </c>
      <c r="K33" s="19">
        <v>6460301</v>
      </c>
      <c r="L33" s="19">
        <v>6460301</v>
      </c>
      <c r="M33" s="19">
        <v>6460301</v>
      </c>
      <c r="N33" s="20">
        <v>6460253</v>
      </c>
      <c r="O33" s="21">
        <v>77523564</v>
      </c>
      <c r="P33" s="19">
        <v>74302861</v>
      </c>
      <c r="Q33" s="22">
        <v>78507478</v>
      </c>
    </row>
    <row r="34" spans="1:17" ht="13.5">
      <c r="A34" s="3" t="s">
        <v>28</v>
      </c>
      <c r="B34" s="2"/>
      <c r="C34" s="19">
        <v>11643357</v>
      </c>
      <c r="D34" s="19">
        <v>11643357</v>
      </c>
      <c r="E34" s="19">
        <v>11643357</v>
      </c>
      <c r="F34" s="19">
        <v>11643357</v>
      </c>
      <c r="G34" s="19">
        <v>11643357</v>
      </c>
      <c r="H34" s="19">
        <v>11643357</v>
      </c>
      <c r="I34" s="19">
        <v>11643357</v>
      </c>
      <c r="J34" s="19">
        <v>11643357</v>
      </c>
      <c r="K34" s="19">
        <v>11643357</v>
      </c>
      <c r="L34" s="19">
        <v>11643357</v>
      </c>
      <c r="M34" s="19">
        <v>11643357</v>
      </c>
      <c r="N34" s="20">
        <v>11643250</v>
      </c>
      <c r="O34" s="21">
        <v>139720177</v>
      </c>
      <c r="P34" s="19">
        <v>146284904</v>
      </c>
      <c r="Q34" s="22">
        <v>154288416</v>
      </c>
    </row>
    <row r="35" spans="1:17" ht="13.5">
      <c r="A35" s="3" t="s">
        <v>29</v>
      </c>
      <c r="B35" s="2"/>
      <c r="C35" s="19">
        <v>4567017</v>
      </c>
      <c r="D35" s="19">
        <v>4567017</v>
      </c>
      <c r="E35" s="19">
        <v>4567017</v>
      </c>
      <c r="F35" s="19">
        <v>4567017</v>
      </c>
      <c r="G35" s="19">
        <v>4567017</v>
      </c>
      <c r="H35" s="19">
        <v>4567017</v>
      </c>
      <c r="I35" s="19">
        <v>4567017</v>
      </c>
      <c r="J35" s="19">
        <v>4567017</v>
      </c>
      <c r="K35" s="19">
        <v>4567017</v>
      </c>
      <c r="L35" s="19">
        <v>4567017</v>
      </c>
      <c r="M35" s="19">
        <v>4567017</v>
      </c>
      <c r="N35" s="20">
        <v>4566981</v>
      </c>
      <c r="O35" s="21">
        <v>54804168</v>
      </c>
      <c r="P35" s="19">
        <v>57998411</v>
      </c>
      <c r="Q35" s="22">
        <v>61295389</v>
      </c>
    </row>
    <row r="36" spans="1:17" ht="13.5">
      <c r="A36" s="3" t="s">
        <v>30</v>
      </c>
      <c r="B36" s="2"/>
      <c r="C36" s="19">
        <v>962443</v>
      </c>
      <c r="D36" s="19">
        <v>962443</v>
      </c>
      <c r="E36" s="19">
        <v>962443</v>
      </c>
      <c r="F36" s="19">
        <v>962443</v>
      </c>
      <c r="G36" s="19">
        <v>962443</v>
      </c>
      <c r="H36" s="19">
        <v>962443</v>
      </c>
      <c r="I36" s="19">
        <v>962443</v>
      </c>
      <c r="J36" s="19">
        <v>962443</v>
      </c>
      <c r="K36" s="19">
        <v>962443</v>
      </c>
      <c r="L36" s="19">
        <v>962443</v>
      </c>
      <c r="M36" s="19">
        <v>962443</v>
      </c>
      <c r="N36" s="20">
        <v>962375</v>
      </c>
      <c r="O36" s="21">
        <v>11549248</v>
      </c>
      <c r="P36" s="19">
        <v>12230382</v>
      </c>
      <c r="Q36" s="22">
        <v>12921829</v>
      </c>
    </row>
    <row r="37" spans="1:17" ht="13.5">
      <c r="A37" s="3" t="s">
        <v>31</v>
      </c>
      <c r="B37" s="2"/>
      <c r="C37" s="23">
        <v>583741</v>
      </c>
      <c r="D37" s="23">
        <v>583741</v>
      </c>
      <c r="E37" s="23">
        <v>583741</v>
      </c>
      <c r="F37" s="23">
        <v>583741</v>
      </c>
      <c r="G37" s="23">
        <v>583741</v>
      </c>
      <c r="H37" s="23">
        <v>583741</v>
      </c>
      <c r="I37" s="23">
        <v>583741</v>
      </c>
      <c r="J37" s="23">
        <v>583741</v>
      </c>
      <c r="K37" s="23">
        <v>583741</v>
      </c>
      <c r="L37" s="23">
        <v>583741</v>
      </c>
      <c r="M37" s="23">
        <v>583741</v>
      </c>
      <c r="N37" s="24">
        <v>583707</v>
      </c>
      <c r="O37" s="25">
        <v>7004858</v>
      </c>
      <c r="P37" s="23">
        <v>7409176</v>
      </c>
      <c r="Q37" s="26">
        <v>7830530</v>
      </c>
    </row>
    <row r="38" spans="1:17" ht="13.5">
      <c r="A38" s="1" t="s">
        <v>32</v>
      </c>
      <c r="B38" s="4"/>
      <c r="C38" s="16">
        <f aca="true" t="shared" si="7" ref="C38:Q38">SUM(C39:C41)</f>
        <v>42459753</v>
      </c>
      <c r="D38" s="16">
        <f t="shared" si="7"/>
        <v>42459753</v>
      </c>
      <c r="E38" s="16">
        <f>SUM(E39:E41)</f>
        <v>42459753</v>
      </c>
      <c r="F38" s="16">
        <f>SUM(F39:F41)</f>
        <v>42459753</v>
      </c>
      <c r="G38" s="16">
        <f>SUM(G39:G41)</f>
        <v>42459753</v>
      </c>
      <c r="H38" s="16">
        <f>SUM(H39:H41)</f>
        <v>42459753</v>
      </c>
      <c r="I38" s="16">
        <f t="shared" si="7"/>
        <v>42459753</v>
      </c>
      <c r="J38" s="16">
        <f t="shared" si="7"/>
        <v>42459753</v>
      </c>
      <c r="K38" s="16">
        <f t="shared" si="7"/>
        <v>42459753</v>
      </c>
      <c r="L38" s="16">
        <f>SUM(L39:L41)</f>
        <v>42459753</v>
      </c>
      <c r="M38" s="16">
        <f>SUM(M39:M41)</f>
        <v>42459753</v>
      </c>
      <c r="N38" s="27">
        <f t="shared" si="7"/>
        <v>42459357</v>
      </c>
      <c r="O38" s="28">
        <f t="shared" si="7"/>
        <v>509516640</v>
      </c>
      <c r="P38" s="16">
        <f t="shared" si="7"/>
        <v>531224413</v>
      </c>
      <c r="Q38" s="29">
        <f t="shared" si="7"/>
        <v>559303466</v>
      </c>
    </row>
    <row r="39" spans="1:17" ht="13.5">
      <c r="A39" s="3" t="s">
        <v>33</v>
      </c>
      <c r="B39" s="2"/>
      <c r="C39" s="19">
        <v>9593129</v>
      </c>
      <c r="D39" s="19">
        <v>9593129</v>
      </c>
      <c r="E39" s="19">
        <v>9593129</v>
      </c>
      <c r="F39" s="19">
        <v>9593129</v>
      </c>
      <c r="G39" s="19">
        <v>9593129</v>
      </c>
      <c r="H39" s="19">
        <v>9593129</v>
      </c>
      <c r="I39" s="19">
        <v>9593129</v>
      </c>
      <c r="J39" s="19">
        <v>9593129</v>
      </c>
      <c r="K39" s="19">
        <v>9593129</v>
      </c>
      <c r="L39" s="19">
        <v>9593129</v>
      </c>
      <c r="M39" s="19">
        <v>9593129</v>
      </c>
      <c r="N39" s="20">
        <v>9592899</v>
      </c>
      <c r="O39" s="21">
        <v>115117318</v>
      </c>
      <c r="P39" s="19">
        <v>121725928</v>
      </c>
      <c r="Q39" s="22">
        <v>128272547</v>
      </c>
    </row>
    <row r="40" spans="1:17" ht="13.5">
      <c r="A40" s="3" t="s">
        <v>34</v>
      </c>
      <c r="B40" s="2"/>
      <c r="C40" s="19">
        <v>30944259</v>
      </c>
      <c r="D40" s="19">
        <v>30944259</v>
      </c>
      <c r="E40" s="19">
        <v>30944259</v>
      </c>
      <c r="F40" s="19">
        <v>30944259</v>
      </c>
      <c r="G40" s="19">
        <v>30944259</v>
      </c>
      <c r="H40" s="19">
        <v>30944259</v>
      </c>
      <c r="I40" s="19">
        <v>30944259</v>
      </c>
      <c r="J40" s="19">
        <v>30944259</v>
      </c>
      <c r="K40" s="19">
        <v>30944259</v>
      </c>
      <c r="L40" s="19">
        <v>30944259</v>
      </c>
      <c r="M40" s="19">
        <v>30944259</v>
      </c>
      <c r="N40" s="20">
        <v>30944089</v>
      </c>
      <c r="O40" s="21">
        <v>371330938</v>
      </c>
      <c r="P40" s="19">
        <v>385551618</v>
      </c>
      <c r="Q40" s="22">
        <v>405768830</v>
      </c>
    </row>
    <row r="41" spans="1:17" ht="13.5">
      <c r="A41" s="3" t="s">
        <v>35</v>
      </c>
      <c r="B41" s="2"/>
      <c r="C41" s="19">
        <v>1922365</v>
      </c>
      <c r="D41" s="19">
        <v>1922365</v>
      </c>
      <c r="E41" s="19">
        <v>1922365</v>
      </c>
      <c r="F41" s="19">
        <v>1922365</v>
      </c>
      <c r="G41" s="19">
        <v>1922365</v>
      </c>
      <c r="H41" s="19">
        <v>1922365</v>
      </c>
      <c r="I41" s="19">
        <v>1922365</v>
      </c>
      <c r="J41" s="19">
        <v>1922365</v>
      </c>
      <c r="K41" s="19">
        <v>1922365</v>
      </c>
      <c r="L41" s="19">
        <v>1922365</v>
      </c>
      <c r="M41" s="19">
        <v>1922365</v>
      </c>
      <c r="N41" s="20">
        <v>1922369</v>
      </c>
      <c r="O41" s="21">
        <v>23068384</v>
      </c>
      <c r="P41" s="19">
        <v>23946867</v>
      </c>
      <c r="Q41" s="22">
        <v>25262089</v>
      </c>
    </row>
    <row r="42" spans="1:17" ht="13.5">
      <c r="A42" s="1" t="s">
        <v>36</v>
      </c>
      <c r="B42" s="4"/>
      <c r="C42" s="16">
        <f aca="true" t="shared" si="8" ref="C42:Q42">SUM(C43:C46)</f>
        <v>139489754</v>
      </c>
      <c r="D42" s="16">
        <f t="shared" si="8"/>
        <v>139489754</v>
      </c>
      <c r="E42" s="16">
        <f>SUM(E43:E46)</f>
        <v>139489754</v>
      </c>
      <c r="F42" s="16">
        <f>SUM(F43:F46)</f>
        <v>139489754</v>
      </c>
      <c r="G42" s="16">
        <f>SUM(G43:G46)</f>
        <v>139489754</v>
      </c>
      <c r="H42" s="16">
        <f>SUM(H43:H46)</f>
        <v>139489754</v>
      </c>
      <c r="I42" s="16">
        <f t="shared" si="8"/>
        <v>139489754</v>
      </c>
      <c r="J42" s="16">
        <f t="shared" si="8"/>
        <v>139489754</v>
      </c>
      <c r="K42" s="16">
        <f t="shared" si="8"/>
        <v>139489754</v>
      </c>
      <c r="L42" s="16">
        <f>SUM(L43:L46)</f>
        <v>139489754</v>
      </c>
      <c r="M42" s="16">
        <f>SUM(M43:M46)</f>
        <v>139489754</v>
      </c>
      <c r="N42" s="27">
        <f t="shared" si="8"/>
        <v>139489559</v>
      </c>
      <c r="O42" s="28">
        <f t="shared" si="8"/>
        <v>1673876853</v>
      </c>
      <c r="P42" s="16">
        <f t="shared" si="8"/>
        <v>1791531458</v>
      </c>
      <c r="Q42" s="29">
        <f t="shared" si="8"/>
        <v>1910997899</v>
      </c>
    </row>
    <row r="43" spans="1:17" ht="13.5">
      <c r="A43" s="3" t="s">
        <v>37</v>
      </c>
      <c r="B43" s="2"/>
      <c r="C43" s="19">
        <v>85071522</v>
      </c>
      <c r="D43" s="19">
        <v>85071522</v>
      </c>
      <c r="E43" s="19">
        <v>85071522</v>
      </c>
      <c r="F43" s="19">
        <v>85071522</v>
      </c>
      <c r="G43" s="19">
        <v>85071522</v>
      </c>
      <c r="H43" s="19">
        <v>85071522</v>
      </c>
      <c r="I43" s="19">
        <v>85071522</v>
      </c>
      <c r="J43" s="19">
        <v>85071522</v>
      </c>
      <c r="K43" s="19">
        <v>85071522</v>
      </c>
      <c r="L43" s="19">
        <v>85071522</v>
      </c>
      <c r="M43" s="19">
        <v>85071522</v>
      </c>
      <c r="N43" s="20">
        <v>85071483</v>
      </c>
      <c r="O43" s="21">
        <v>1020858225</v>
      </c>
      <c r="P43" s="19">
        <v>1071910647</v>
      </c>
      <c r="Q43" s="22">
        <v>1129760176</v>
      </c>
    </row>
    <row r="44" spans="1:17" ht="13.5">
      <c r="A44" s="3" t="s">
        <v>38</v>
      </c>
      <c r="B44" s="2"/>
      <c r="C44" s="19">
        <v>40716317</v>
      </c>
      <c r="D44" s="19">
        <v>40716317</v>
      </c>
      <c r="E44" s="19">
        <v>40716317</v>
      </c>
      <c r="F44" s="19">
        <v>40716317</v>
      </c>
      <c r="G44" s="19">
        <v>40716317</v>
      </c>
      <c r="H44" s="19">
        <v>40716317</v>
      </c>
      <c r="I44" s="19">
        <v>40716317</v>
      </c>
      <c r="J44" s="19">
        <v>40716317</v>
      </c>
      <c r="K44" s="19">
        <v>40716317</v>
      </c>
      <c r="L44" s="19">
        <v>40716317</v>
      </c>
      <c r="M44" s="19">
        <v>40716317</v>
      </c>
      <c r="N44" s="20">
        <v>40716233</v>
      </c>
      <c r="O44" s="21">
        <v>488595720</v>
      </c>
      <c r="P44" s="19">
        <v>532778249</v>
      </c>
      <c r="Q44" s="22">
        <v>564272919</v>
      </c>
    </row>
    <row r="45" spans="1:17" ht="13.5">
      <c r="A45" s="3" t="s">
        <v>39</v>
      </c>
      <c r="B45" s="2"/>
      <c r="C45" s="23">
        <v>4228440</v>
      </c>
      <c r="D45" s="23">
        <v>4228440</v>
      </c>
      <c r="E45" s="23">
        <v>4228440</v>
      </c>
      <c r="F45" s="23">
        <v>4228440</v>
      </c>
      <c r="G45" s="23">
        <v>4228440</v>
      </c>
      <c r="H45" s="23">
        <v>4228440</v>
      </c>
      <c r="I45" s="23">
        <v>4228440</v>
      </c>
      <c r="J45" s="23">
        <v>4228440</v>
      </c>
      <c r="K45" s="23">
        <v>4228440</v>
      </c>
      <c r="L45" s="23">
        <v>4228440</v>
      </c>
      <c r="M45" s="23">
        <v>4228440</v>
      </c>
      <c r="N45" s="24">
        <v>4228433</v>
      </c>
      <c r="O45" s="25">
        <v>50741273</v>
      </c>
      <c r="P45" s="23">
        <v>71487949</v>
      </c>
      <c r="Q45" s="26">
        <v>95563173</v>
      </c>
    </row>
    <row r="46" spans="1:17" ht="13.5">
      <c r="A46" s="3" t="s">
        <v>40</v>
      </c>
      <c r="B46" s="2"/>
      <c r="C46" s="19">
        <v>9473475</v>
      </c>
      <c r="D46" s="19">
        <v>9473475</v>
      </c>
      <c r="E46" s="19">
        <v>9473475</v>
      </c>
      <c r="F46" s="19">
        <v>9473475</v>
      </c>
      <c r="G46" s="19">
        <v>9473475</v>
      </c>
      <c r="H46" s="19">
        <v>9473475</v>
      </c>
      <c r="I46" s="19">
        <v>9473475</v>
      </c>
      <c r="J46" s="19">
        <v>9473475</v>
      </c>
      <c r="K46" s="19">
        <v>9473475</v>
      </c>
      <c r="L46" s="19">
        <v>9473475</v>
      </c>
      <c r="M46" s="19">
        <v>9473475</v>
      </c>
      <c r="N46" s="20">
        <v>9473410</v>
      </c>
      <c r="O46" s="21">
        <v>113681635</v>
      </c>
      <c r="P46" s="19">
        <v>115354613</v>
      </c>
      <c r="Q46" s="22">
        <v>121401631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306622386</v>
      </c>
      <c r="D48" s="41">
        <f t="shared" si="9"/>
        <v>306622386</v>
      </c>
      <c r="E48" s="41">
        <f>+E28+E32+E38+E42+E47</f>
        <v>306622386</v>
      </c>
      <c r="F48" s="41">
        <f>+F28+F32+F38+F42+F47</f>
        <v>306622386</v>
      </c>
      <c r="G48" s="41">
        <f>+G28+G32+G38+G42+G47</f>
        <v>306622386</v>
      </c>
      <c r="H48" s="41">
        <f>+H28+H32+H38+H42+H47</f>
        <v>306622386</v>
      </c>
      <c r="I48" s="41">
        <f t="shared" si="9"/>
        <v>306622386</v>
      </c>
      <c r="J48" s="41">
        <f t="shared" si="9"/>
        <v>306622386</v>
      </c>
      <c r="K48" s="41">
        <f t="shared" si="9"/>
        <v>306622386</v>
      </c>
      <c r="L48" s="41">
        <f>+L28+L32+L38+L42+L47</f>
        <v>306622386</v>
      </c>
      <c r="M48" s="41">
        <f>+M28+M32+M38+M42+M47</f>
        <v>306622386</v>
      </c>
      <c r="N48" s="42">
        <f t="shared" si="9"/>
        <v>306620894</v>
      </c>
      <c r="O48" s="43">
        <f t="shared" si="9"/>
        <v>3679467140</v>
      </c>
      <c r="P48" s="41">
        <f t="shared" si="9"/>
        <v>3931506799</v>
      </c>
      <c r="Q48" s="44">
        <f t="shared" si="9"/>
        <v>4180867213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83592421</v>
      </c>
      <c r="D49" s="45">
        <f t="shared" si="10"/>
        <v>83592421</v>
      </c>
      <c r="E49" s="45">
        <f t="shared" si="10"/>
        <v>83592421</v>
      </c>
      <c r="F49" s="45">
        <f t="shared" si="10"/>
        <v>83592421</v>
      </c>
      <c r="G49" s="45">
        <f t="shared" si="10"/>
        <v>83592421</v>
      </c>
      <c r="H49" s="45">
        <f t="shared" si="10"/>
        <v>83592421</v>
      </c>
      <c r="I49" s="45">
        <f t="shared" si="10"/>
        <v>83592421</v>
      </c>
      <c r="J49" s="45">
        <f t="shared" si="10"/>
        <v>83592421</v>
      </c>
      <c r="K49" s="45">
        <f t="shared" si="10"/>
        <v>83592421</v>
      </c>
      <c r="L49" s="45">
        <f>+L25-L48</f>
        <v>83592421</v>
      </c>
      <c r="M49" s="45">
        <f>+M25-M48</f>
        <v>83592421</v>
      </c>
      <c r="N49" s="46">
        <f t="shared" si="10"/>
        <v>83594156</v>
      </c>
      <c r="O49" s="47">
        <f t="shared" si="10"/>
        <v>1003110787</v>
      </c>
      <c r="P49" s="45">
        <f t="shared" si="10"/>
        <v>808247957</v>
      </c>
      <c r="Q49" s="48">
        <f t="shared" si="10"/>
        <v>793472671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30379541</v>
      </c>
      <c r="D5" s="16">
        <f t="shared" si="0"/>
        <v>30379541</v>
      </c>
      <c r="E5" s="16">
        <f t="shared" si="0"/>
        <v>30379541</v>
      </c>
      <c r="F5" s="16">
        <f t="shared" si="0"/>
        <v>30379541</v>
      </c>
      <c r="G5" s="16">
        <f t="shared" si="0"/>
        <v>30379541</v>
      </c>
      <c r="H5" s="16">
        <f t="shared" si="0"/>
        <v>30379541</v>
      </c>
      <c r="I5" s="16">
        <f t="shared" si="0"/>
        <v>30379541</v>
      </c>
      <c r="J5" s="16">
        <f t="shared" si="0"/>
        <v>30379541</v>
      </c>
      <c r="K5" s="16">
        <f t="shared" si="0"/>
        <v>30379541</v>
      </c>
      <c r="L5" s="16">
        <f>SUM(L6:L8)</f>
        <v>30379541</v>
      </c>
      <c r="M5" s="16">
        <f>SUM(M6:M8)</f>
        <v>30379541</v>
      </c>
      <c r="N5" s="17">
        <f t="shared" si="0"/>
        <v>30379526</v>
      </c>
      <c r="O5" s="18">
        <f t="shared" si="0"/>
        <v>364554477</v>
      </c>
      <c r="P5" s="16">
        <f t="shared" si="0"/>
        <v>350091424</v>
      </c>
      <c r="Q5" s="17">
        <f t="shared" si="0"/>
        <v>367500729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30379541</v>
      </c>
      <c r="D7" s="23">
        <v>30379541</v>
      </c>
      <c r="E7" s="23">
        <v>30379541</v>
      </c>
      <c r="F7" s="23">
        <v>30379541</v>
      </c>
      <c r="G7" s="23">
        <v>30379541</v>
      </c>
      <c r="H7" s="23">
        <v>30379541</v>
      </c>
      <c r="I7" s="23">
        <v>30379541</v>
      </c>
      <c r="J7" s="23">
        <v>30379541</v>
      </c>
      <c r="K7" s="23">
        <v>30379541</v>
      </c>
      <c r="L7" s="23">
        <v>30379541</v>
      </c>
      <c r="M7" s="23">
        <v>30379541</v>
      </c>
      <c r="N7" s="24">
        <v>30379526</v>
      </c>
      <c r="O7" s="25">
        <v>364554477</v>
      </c>
      <c r="P7" s="23">
        <v>350091424</v>
      </c>
      <c r="Q7" s="26">
        <v>367500729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230732</v>
      </c>
      <c r="D9" s="16">
        <f t="shared" si="1"/>
        <v>230732</v>
      </c>
      <c r="E9" s="16">
        <f t="shared" si="1"/>
        <v>230732</v>
      </c>
      <c r="F9" s="16">
        <f t="shared" si="1"/>
        <v>230732</v>
      </c>
      <c r="G9" s="16">
        <f t="shared" si="1"/>
        <v>230732</v>
      </c>
      <c r="H9" s="16">
        <f t="shared" si="1"/>
        <v>230732</v>
      </c>
      <c r="I9" s="16">
        <f t="shared" si="1"/>
        <v>230732</v>
      </c>
      <c r="J9" s="16">
        <f t="shared" si="1"/>
        <v>230732</v>
      </c>
      <c r="K9" s="16">
        <f t="shared" si="1"/>
        <v>230732</v>
      </c>
      <c r="L9" s="16">
        <f>SUM(L10:L14)</f>
        <v>230732</v>
      </c>
      <c r="M9" s="16">
        <f>SUM(M10:M14)</f>
        <v>230732</v>
      </c>
      <c r="N9" s="27">
        <f t="shared" si="1"/>
        <v>230733</v>
      </c>
      <c r="O9" s="28">
        <f t="shared" si="1"/>
        <v>2768785</v>
      </c>
      <c r="P9" s="16">
        <f t="shared" si="1"/>
        <v>2896149</v>
      </c>
      <c r="Q9" s="29">
        <f t="shared" si="1"/>
        <v>3029372</v>
      </c>
    </row>
    <row r="10" spans="1:17" ht="13.5">
      <c r="A10" s="3" t="s">
        <v>27</v>
      </c>
      <c r="B10" s="2"/>
      <c r="C10" s="19">
        <v>11307</v>
      </c>
      <c r="D10" s="19">
        <v>11307</v>
      </c>
      <c r="E10" s="19">
        <v>11307</v>
      </c>
      <c r="F10" s="19">
        <v>11307</v>
      </c>
      <c r="G10" s="19">
        <v>11307</v>
      </c>
      <c r="H10" s="19">
        <v>11307</v>
      </c>
      <c r="I10" s="19">
        <v>11307</v>
      </c>
      <c r="J10" s="19">
        <v>11307</v>
      </c>
      <c r="K10" s="19">
        <v>11307</v>
      </c>
      <c r="L10" s="19">
        <v>11307</v>
      </c>
      <c r="M10" s="19">
        <v>11307</v>
      </c>
      <c r="N10" s="20">
        <v>11312</v>
      </c>
      <c r="O10" s="21">
        <v>135689</v>
      </c>
      <c r="P10" s="19">
        <v>141931</v>
      </c>
      <c r="Q10" s="22">
        <v>148460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219425</v>
      </c>
      <c r="D12" s="19">
        <v>219425</v>
      </c>
      <c r="E12" s="19">
        <v>219425</v>
      </c>
      <c r="F12" s="19">
        <v>219425</v>
      </c>
      <c r="G12" s="19">
        <v>219425</v>
      </c>
      <c r="H12" s="19">
        <v>219425</v>
      </c>
      <c r="I12" s="19">
        <v>219425</v>
      </c>
      <c r="J12" s="19">
        <v>219425</v>
      </c>
      <c r="K12" s="19">
        <v>219425</v>
      </c>
      <c r="L12" s="19">
        <v>219425</v>
      </c>
      <c r="M12" s="19">
        <v>219425</v>
      </c>
      <c r="N12" s="20">
        <v>219421</v>
      </c>
      <c r="O12" s="21">
        <v>2633096</v>
      </c>
      <c r="P12" s="19">
        <v>2754218</v>
      </c>
      <c r="Q12" s="22">
        <v>2880912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5746944</v>
      </c>
      <c r="D15" s="16">
        <f t="shared" si="2"/>
        <v>5746944</v>
      </c>
      <c r="E15" s="16">
        <f t="shared" si="2"/>
        <v>5746944</v>
      </c>
      <c r="F15" s="16">
        <f t="shared" si="2"/>
        <v>5746944</v>
      </c>
      <c r="G15" s="16">
        <f t="shared" si="2"/>
        <v>5746944</v>
      </c>
      <c r="H15" s="16">
        <f t="shared" si="2"/>
        <v>5746944</v>
      </c>
      <c r="I15" s="16">
        <f t="shared" si="2"/>
        <v>5746944</v>
      </c>
      <c r="J15" s="16">
        <f t="shared" si="2"/>
        <v>5746944</v>
      </c>
      <c r="K15" s="16">
        <f t="shared" si="2"/>
        <v>5746944</v>
      </c>
      <c r="L15" s="16">
        <f>SUM(L16:L18)</f>
        <v>5746944</v>
      </c>
      <c r="M15" s="16">
        <f>SUM(M16:M18)</f>
        <v>5746944</v>
      </c>
      <c r="N15" s="27">
        <f t="shared" si="2"/>
        <v>5746928</v>
      </c>
      <c r="O15" s="28">
        <f t="shared" si="2"/>
        <v>68963312</v>
      </c>
      <c r="P15" s="16">
        <f t="shared" si="2"/>
        <v>67431504</v>
      </c>
      <c r="Q15" s="29">
        <f t="shared" si="2"/>
        <v>71194197</v>
      </c>
    </row>
    <row r="16" spans="1:17" ht="13.5">
      <c r="A16" s="3" t="s">
        <v>33</v>
      </c>
      <c r="B16" s="2"/>
      <c r="C16" s="19">
        <v>5044407</v>
      </c>
      <c r="D16" s="19">
        <v>5044407</v>
      </c>
      <c r="E16" s="19">
        <v>5044407</v>
      </c>
      <c r="F16" s="19">
        <v>5044407</v>
      </c>
      <c r="G16" s="19">
        <v>5044407</v>
      </c>
      <c r="H16" s="19">
        <v>5044407</v>
      </c>
      <c r="I16" s="19">
        <v>5044407</v>
      </c>
      <c r="J16" s="19">
        <v>5044407</v>
      </c>
      <c r="K16" s="19">
        <v>5044407</v>
      </c>
      <c r="L16" s="19">
        <v>5044407</v>
      </c>
      <c r="M16" s="19">
        <v>5044407</v>
      </c>
      <c r="N16" s="20">
        <v>5044385</v>
      </c>
      <c r="O16" s="21">
        <v>60532862</v>
      </c>
      <c r="P16" s="19">
        <v>58613253</v>
      </c>
      <c r="Q16" s="22">
        <v>61970306</v>
      </c>
    </row>
    <row r="17" spans="1:17" ht="13.5">
      <c r="A17" s="3" t="s">
        <v>34</v>
      </c>
      <c r="B17" s="2"/>
      <c r="C17" s="19">
        <v>702537</v>
      </c>
      <c r="D17" s="19">
        <v>702537</v>
      </c>
      <c r="E17" s="19">
        <v>702537</v>
      </c>
      <c r="F17" s="19">
        <v>702537</v>
      </c>
      <c r="G17" s="19">
        <v>702537</v>
      </c>
      <c r="H17" s="19">
        <v>702537</v>
      </c>
      <c r="I17" s="19">
        <v>702537</v>
      </c>
      <c r="J17" s="19">
        <v>702537</v>
      </c>
      <c r="K17" s="19">
        <v>702537</v>
      </c>
      <c r="L17" s="19">
        <v>702537</v>
      </c>
      <c r="M17" s="19">
        <v>702537</v>
      </c>
      <c r="N17" s="20">
        <v>702543</v>
      </c>
      <c r="O17" s="21">
        <v>8430450</v>
      </c>
      <c r="P17" s="19">
        <v>8818251</v>
      </c>
      <c r="Q17" s="22">
        <v>9223891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682296</v>
      </c>
      <c r="D19" s="16">
        <f t="shared" si="3"/>
        <v>682296</v>
      </c>
      <c r="E19" s="16">
        <f t="shared" si="3"/>
        <v>682296</v>
      </c>
      <c r="F19" s="16">
        <f t="shared" si="3"/>
        <v>682296</v>
      </c>
      <c r="G19" s="16">
        <f t="shared" si="3"/>
        <v>682296</v>
      </c>
      <c r="H19" s="16">
        <f t="shared" si="3"/>
        <v>682296</v>
      </c>
      <c r="I19" s="16">
        <f t="shared" si="3"/>
        <v>682296</v>
      </c>
      <c r="J19" s="16">
        <f t="shared" si="3"/>
        <v>682296</v>
      </c>
      <c r="K19" s="16">
        <f t="shared" si="3"/>
        <v>682296</v>
      </c>
      <c r="L19" s="16">
        <f>SUM(L20:L23)</f>
        <v>682296</v>
      </c>
      <c r="M19" s="16">
        <f>SUM(M20:M23)</f>
        <v>682296</v>
      </c>
      <c r="N19" s="27">
        <f t="shared" si="3"/>
        <v>682297</v>
      </c>
      <c r="O19" s="28">
        <f t="shared" si="3"/>
        <v>8187553</v>
      </c>
      <c r="P19" s="16">
        <f t="shared" si="3"/>
        <v>6570506</v>
      </c>
      <c r="Q19" s="29">
        <f t="shared" si="3"/>
        <v>13872749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>
        <v>7000000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682296</v>
      </c>
      <c r="D23" s="19">
        <v>682296</v>
      </c>
      <c r="E23" s="19">
        <v>682296</v>
      </c>
      <c r="F23" s="19">
        <v>682296</v>
      </c>
      <c r="G23" s="19">
        <v>682296</v>
      </c>
      <c r="H23" s="19">
        <v>682296</v>
      </c>
      <c r="I23" s="19">
        <v>682296</v>
      </c>
      <c r="J23" s="19">
        <v>682296</v>
      </c>
      <c r="K23" s="19">
        <v>682296</v>
      </c>
      <c r="L23" s="19">
        <v>682296</v>
      </c>
      <c r="M23" s="19">
        <v>682296</v>
      </c>
      <c r="N23" s="20">
        <v>682297</v>
      </c>
      <c r="O23" s="21">
        <v>8187553</v>
      </c>
      <c r="P23" s="19">
        <v>6570506</v>
      </c>
      <c r="Q23" s="22">
        <v>6872749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37039513</v>
      </c>
      <c r="D25" s="41">
        <f t="shared" si="4"/>
        <v>37039513</v>
      </c>
      <c r="E25" s="41">
        <f t="shared" si="4"/>
        <v>37039513</v>
      </c>
      <c r="F25" s="41">
        <f t="shared" si="4"/>
        <v>37039513</v>
      </c>
      <c r="G25" s="41">
        <f t="shared" si="4"/>
        <v>37039513</v>
      </c>
      <c r="H25" s="41">
        <f t="shared" si="4"/>
        <v>37039513</v>
      </c>
      <c r="I25" s="41">
        <f t="shared" si="4"/>
        <v>37039513</v>
      </c>
      <c r="J25" s="41">
        <f t="shared" si="4"/>
        <v>37039513</v>
      </c>
      <c r="K25" s="41">
        <f t="shared" si="4"/>
        <v>37039513</v>
      </c>
      <c r="L25" s="41">
        <f>+L5+L9+L15+L19+L24</f>
        <v>37039513</v>
      </c>
      <c r="M25" s="41">
        <f>+M5+M9+M15+M19+M24</f>
        <v>37039513</v>
      </c>
      <c r="N25" s="42">
        <f t="shared" si="4"/>
        <v>37039484</v>
      </c>
      <c r="O25" s="43">
        <f t="shared" si="4"/>
        <v>444474127</v>
      </c>
      <c r="P25" s="41">
        <f t="shared" si="4"/>
        <v>426989583</v>
      </c>
      <c r="Q25" s="44">
        <f t="shared" si="4"/>
        <v>455597047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17340541</v>
      </c>
      <c r="D28" s="16">
        <f t="shared" si="5"/>
        <v>17340541</v>
      </c>
      <c r="E28" s="16">
        <f>SUM(E29:E31)</f>
        <v>17340541</v>
      </c>
      <c r="F28" s="16">
        <f>SUM(F29:F31)</f>
        <v>17340541</v>
      </c>
      <c r="G28" s="16">
        <f>SUM(G29:G31)</f>
        <v>17340541</v>
      </c>
      <c r="H28" s="16">
        <f>SUM(H29:H31)</f>
        <v>17340541</v>
      </c>
      <c r="I28" s="16">
        <f t="shared" si="5"/>
        <v>17340541</v>
      </c>
      <c r="J28" s="16">
        <f t="shared" si="5"/>
        <v>17340541</v>
      </c>
      <c r="K28" s="16">
        <f t="shared" si="5"/>
        <v>17340541</v>
      </c>
      <c r="L28" s="16">
        <f>SUM(L29:L31)</f>
        <v>17340541</v>
      </c>
      <c r="M28" s="16">
        <f>SUM(M29:M31)</f>
        <v>17340541</v>
      </c>
      <c r="N28" s="17">
        <f t="shared" si="5"/>
        <v>17340430</v>
      </c>
      <c r="O28" s="18">
        <f t="shared" si="5"/>
        <v>208086381</v>
      </c>
      <c r="P28" s="16">
        <f t="shared" si="5"/>
        <v>220092289</v>
      </c>
      <c r="Q28" s="17">
        <f t="shared" si="5"/>
        <v>223037896</v>
      </c>
    </row>
    <row r="29" spans="1:17" ht="13.5">
      <c r="A29" s="3" t="s">
        <v>23</v>
      </c>
      <c r="B29" s="2"/>
      <c r="C29" s="19">
        <v>2755410</v>
      </c>
      <c r="D29" s="19">
        <v>2755410</v>
      </c>
      <c r="E29" s="19">
        <v>2755410</v>
      </c>
      <c r="F29" s="19">
        <v>2755410</v>
      </c>
      <c r="G29" s="19">
        <v>2755410</v>
      </c>
      <c r="H29" s="19">
        <v>2755410</v>
      </c>
      <c r="I29" s="19">
        <v>2755410</v>
      </c>
      <c r="J29" s="19">
        <v>2755410</v>
      </c>
      <c r="K29" s="19">
        <v>2755410</v>
      </c>
      <c r="L29" s="19">
        <v>2755410</v>
      </c>
      <c r="M29" s="19">
        <v>2755410</v>
      </c>
      <c r="N29" s="20">
        <v>2755402</v>
      </c>
      <c r="O29" s="21">
        <v>33064912</v>
      </c>
      <c r="P29" s="19">
        <v>34272122</v>
      </c>
      <c r="Q29" s="22">
        <v>35848638</v>
      </c>
    </row>
    <row r="30" spans="1:17" ht="13.5">
      <c r="A30" s="3" t="s">
        <v>24</v>
      </c>
      <c r="B30" s="2"/>
      <c r="C30" s="23">
        <v>13907691</v>
      </c>
      <c r="D30" s="23">
        <v>13907691</v>
      </c>
      <c r="E30" s="23">
        <v>13907691</v>
      </c>
      <c r="F30" s="23">
        <v>13907691</v>
      </c>
      <c r="G30" s="23">
        <v>13907691</v>
      </c>
      <c r="H30" s="23">
        <v>13907691</v>
      </c>
      <c r="I30" s="23">
        <v>13907691</v>
      </c>
      <c r="J30" s="23">
        <v>13907691</v>
      </c>
      <c r="K30" s="23">
        <v>13907691</v>
      </c>
      <c r="L30" s="23">
        <v>13907691</v>
      </c>
      <c r="M30" s="23">
        <v>13907691</v>
      </c>
      <c r="N30" s="24">
        <v>13907621</v>
      </c>
      <c r="O30" s="25">
        <v>166892222</v>
      </c>
      <c r="P30" s="23">
        <v>176781969</v>
      </c>
      <c r="Q30" s="26">
        <v>177787156</v>
      </c>
    </row>
    <row r="31" spans="1:17" ht="13.5">
      <c r="A31" s="3" t="s">
        <v>25</v>
      </c>
      <c r="B31" s="2"/>
      <c r="C31" s="19">
        <v>677440</v>
      </c>
      <c r="D31" s="19">
        <v>677440</v>
      </c>
      <c r="E31" s="19">
        <v>677440</v>
      </c>
      <c r="F31" s="19">
        <v>677440</v>
      </c>
      <c r="G31" s="19">
        <v>677440</v>
      </c>
      <c r="H31" s="19">
        <v>677440</v>
      </c>
      <c r="I31" s="19">
        <v>677440</v>
      </c>
      <c r="J31" s="19">
        <v>677440</v>
      </c>
      <c r="K31" s="19">
        <v>677440</v>
      </c>
      <c r="L31" s="19">
        <v>677440</v>
      </c>
      <c r="M31" s="19">
        <v>677440</v>
      </c>
      <c r="N31" s="20">
        <v>677407</v>
      </c>
      <c r="O31" s="21">
        <v>8129247</v>
      </c>
      <c r="P31" s="19">
        <v>9038198</v>
      </c>
      <c r="Q31" s="22">
        <v>9402102</v>
      </c>
    </row>
    <row r="32" spans="1:17" ht="13.5">
      <c r="A32" s="1" t="s">
        <v>26</v>
      </c>
      <c r="B32" s="2"/>
      <c r="C32" s="16">
        <f aca="true" t="shared" si="6" ref="C32:Q32">SUM(C33:C37)</f>
        <v>1846963</v>
      </c>
      <c r="D32" s="16">
        <f t="shared" si="6"/>
        <v>1846963</v>
      </c>
      <c r="E32" s="16">
        <f>SUM(E33:E37)</f>
        <v>1846963</v>
      </c>
      <c r="F32" s="16">
        <f>SUM(F33:F37)</f>
        <v>1846963</v>
      </c>
      <c r="G32" s="16">
        <f>SUM(G33:G37)</f>
        <v>1846963</v>
      </c>
      <c r="H32" s="16">
        <f>SUM(H33:H37)</f>
        <v>1846963</v>
      </c>
      <c r="I32" s="16">
        <f t="shared" si="6"/>
        <v>1846963</v>
      </c>
      <c r="J32" s="16">
        <f t="shared" si="6"/>
        <v>1846963</v>
      </c>
      <c r="K32" s="16">
        <f t="shared" si="6"/>
        <v>1846963</v>
      </c>
      <c r="L32" s="16">
        <f>SUM(L33:L37)</f>
        <v>1846963</v>
      </c>
      <c r="M32" s="16">
        <f>SUM(M33:M37)</f>
        <v>1846963</v>
      </c>
      <c r="N32" s="27">
        <f t="shared" si="6"/>
        <v>1846948</v>
      </c>
      <c r="O32" s="28">
        <f t="shared" si="6"/>
        <v>22163541</v>
      </c>
      <c r="P32" s="16">
        <f t="shared" si="6"/>
        <v>23183302</v>
      </c>
      <c r="Q32" s="29">
        <f t="shared" si="6"/>
        <v>24249982</v>
      </c>
    </row>
    <row r="33" spans="1:17" ht="13.5">
      <c r="A33" s="3" t="s">
        <v>27</v>
      </c>
      <c r="B33" s="2"/>
      <c r="C33" s="19">
        <v>882675</v>
      </c>
      <c r="D33" s="19">
        <v>882675</v>
      </c>
      <c r="E33" s="19">
        <v>882675</v>
      </c>
      <c r="F33" s="19">
        <v>882675</v>
      </c>
      <c r="G33" s="19">
        <v>882675</v>
      </c>
      <c r="H33" s="19">
        <v>882675</v>
      </c>
      <c r="I33" s="19">
        <v>882675</v>
      </c>
      <c r="J33" s="19">
        <v>882675</v>
      </c>
      <c r="K33" s="19">
        <v>882675</v>
      </c>
      <c r="L33" s="19">
        <v>882675</v>
      </c>
      <c r="M33" s="19">
        <v>882675</v>
      </c>
      <c r="N33" s="20">
        <v>882684</v>
      </c>
      <c r="O33" s="21">
        <v>10592109</v>
      </c>
      <c r="P33" s="19">
        <v>11079584</v>
      </c>
      <c r="Q33" s="22">
        <v>11589495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964288</v>
      </c>
      <c r="D35" s="19">
        <v>964288</v>
      </c>
      <c r="E35" s="19">
        <v>964288</v>
      </c>
      <c r="F35" s="19">
        <v>964288</v>
      </c>
      <c r="G35" s="19">
        <v>964288</v>
      </c>
      <c r="H35" s="19">
        <v>964288</v>
      </c>
      <c r="I35" s="19">
        <v>964288</v>
      </c>
      <c r="J35" s="19">
        <v>964288</v>
      </c>
      <c r="K35" s="19">
        <v>964288</v>
      </c>
      <c r="L35" s="19">
        <v>964288</v>
      </c>
      <c r="M35" s="19">
        <v>964288</v>
      </c>
      <c r="N35" s="20">
        <v>964264</v>
      </c>
      <c r="O35" s="21">
        <v>11571432</v>
      </c>
      <c r="P35" s="19">
        <v>12103718</v>
      </c>
      <c r="Q35" s="22">
        <v>12660487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3444092</v>
      </c>
      <c r="D38" s="16">
        <f t="shared" si="7"/>
        <v>3444092</v>
      </c>
      <c r="E38" s="16">
        <f>SUM(E39:E41)</f>
        <v>3444092</v>
      </c>
      <c r="F38" s="16">
        <f>SUM(F39:F41)</f>
        <v>3444092</v>
      </c>
      <c r="G38" s="16">
        <f>SUM(G39:G41)</f>
        <v>3444092</v>
      </c>
      <c r="H38" s="16">
        <f>SUM(H39:H41)</f>
        <v>3444092</v>
      </c>
      <c r="I38" s="16">
        <f t="shared" si="7"/>
        <v>3444092</v>
      </c>
      <c r="J38" s="16">
        <f t="shared" si="7"/>
        <v>3444092</v>
      </c>
      <c r="K38" s="16">
        <f t="shared" si="7"/>
        <v>3444092</v>
      </c>
      <c r="L38" s="16">
        <f>SUM(L39:L41)</f>
        <v>3444092</v>
      </c>
      <c r="M38" s="16">
        <f>SUM(M39:M41)</f>
        <v>3444092</v>
      </c>
      <c r="N38" s="27">
        <f t="shared" si="7"/>
        <v>3444036</v>
      </c>
      <c r="O38" s="28">
        <f t="shared" si="7"/>
        <v>41329048</v>
      </c>
      <c r="P38" s="16">
        <f t="shared" si="7"/>
        <v>41203865</v>
      </c>
      <c r="Q38" s="29">
        <f t="shared" si="7"/>
        <v>43360354</v>
      </c>
    </row>
    <row r="39" spans="1:17" ht="13.5">
      <c r="A39" s="3" t="s">
        <v>33</v>
      </c>
      <c r="B39" s="2"/>
      <c r="C39" s="19">
        <v>1019389</v>
      </c>
      <c r="D39" s="19">
        <v>1019389</v>
      </c>
      <c r="E39" s="19">
        <v>1019389</v>
      </c>
      <c r="F39" s="19">
        <v>1019389</v>
      </c>
      <c r="G39" s="19">
        <v>1019389</v>
      </c>
      <c r="H39" s="19">
        <v>1019389</v>
      </c>
      <c r="I39" s="19">
        <v>1019389</v>
      </c>
      <c r="J39" s="19">
        <v>1019389</v>
      </c>
      <c r="K39" s="19">
        <v>1019389</v>
      </c>
      <c r="L39" s="19">
        <v>1019389</v>
      </c>
      <c r="M39" s="19">
        <v>1019389</v>
      </c>
      <c r="N39" s="20">
        <v>1019362</v>
      </c>
      <c r="O39" s="21">
        <v>12232641</v>
      </c>
      <c r="P39" s="19">
        <v>11489153</v>
      </c>
      <c r="Q39" s="22">
        <v>12416277</v>
      </c>
    </row>
    <row r="40" spans="1:17" ht="13.5">
      <c r="A40" s="3" t="s">
        <v>34</v>
      </c>
      <c r="B40" s="2"/>
      <c r="C40" s="19">
        <v>2334826</v>
      </c>
      <c r="D40" s="19">
        <v>2334826</v>
      </c>
      <c r="E40" s="19">
        <v>2334826</v>
      </c>
      <c r="F40" s="19">
        <v>2334826</v>
      </c>
      <c r="G40" s="19">
        <v>2334826</v>
      </c>
      <c r="H40" s="19">
        <v>2334826</v>
      </c>
      <c r="I40" s="19">
        <v>2334826</v>
      </c>
      <c r="J40" s="19">
        <v>2334826</v>
      </c>
      <c r="K40" s="19">
        <v>2334826</v>
      </c>
      <c r="L40" s="19">
        <v>2334826</v>
      </c>
      <c r="M40" s="19">
        <v>2334826</v>
      </c>
      <c r="N40" s="20">
        <v>2334803</v>
      </c>
      <c r="O40" s="21">
        <v>28017889</v>
      </c>
      <c r="P40" s="19">
        <v>28900383</v>
      </c>
      <c r="Q40" s="22">
        <v>30092288</v>
      </c>
    </row>
    <row r="41" spans="1:17" ht="13.5">
      <c r="A41" s="3" t="s">
        <v>35</v>
      </c>
      <c r="B41" s="2"/>
      <c r="C41" s="19">
        <v>89877</v>
      </c>
      <c r="D41" s="19">
        <v>89877</v>
      </c>
      <c r="E41" s="19">
        <v>89877</v>
      </c>
      <c r="F41" s="19">
        <v>89877</v>
      </c>
      <c r="G41" s="19">
        <v>89877</v>
      </c>
      <c r="H41" s="19">
        <v>89877</v>
      </c>
      <c r="I41" s="19">
        <v>89877</v>
      </c>
      <c r="J41" s="19">
        <v>89877</v>
      </c>
      <c r="K41" s="19">
        <v>89877</v>
      </c>
      <c r="L41" s="19">
        <v>89877</v>
      </c>
      <c r="M41" s="19">
        <v>89877</v>
      </c>
      <c r="N41" s="20">
        <v>89871</v>
      </c>
      <c r="O41" s="21">
        <v>1078518</v>
      </c>
      <c r="P41" s="19">
        <v>814329</v>
      </c>
      <c r="Q41" s="22">
        <v>851789</v>
      </c>
    </row>
    <row r="42" spans="1:17" ht="13.5">
      <c r="A42" s="1" t="s">
        <v>36</v>
      </c>
      <c r="B42" s="4"/>
      <c r="C42" s="16">
        <f aca="true" t="shared" si="8" ref="C42:Q42">SUM(C43:C46)</f>
        <v>3185576</v>
      </c>
      <c r="D42" s="16">
        <f t="shared" si="8"/>
        <v>3185576</v>
      </c>
      <c r="E42" s="16">
        <f>SUM(E43:E46)</f>
        <v>3185576</v>
      </c>
      <c r="F42" s="16">
        <f>SUM(F43:F46)</f>
        <v>3185576</v>
      </c>
      <c r="G42" s="16">
        <f>SUM(G43:G46)</f>
        <v>3185576</v>
      </c>
      <c r="H42" s="16">
        <f>SUM(H43:H46)</f>
        <v>3185576</v>
      </c>
      <c r="I42" s="16">
        <f t="shared" si="8"/>
        <v>3185576</v>
      </c>
      <c r="J42" s="16">
        <f t="shared" si="8"/>
        <v>3185576</v>
      </c>
      <c r="K42" s="16">
        <f t="shared" si="8"/>
        <v>3185576</v>
      </c>
      <c r="L42" s="16">
        <f>SUM(L43:L46)</f>
        <v>3185576</v>
      </c>
      <c r="M42" s="16">
        <f>SUM(M43:M46)</f>
        <v>3185576</v>
      </c>
      <c r="N42" s="27">
        <f t="shared" si="8"/>
        <v>3185571</v>
      </c>
      <c r="O42" s="28">
        <f t="shared" si="8"/>
        <v>38226907</v>
      </c>
      <c r="P42" s="16">
        <f t="shared" si="8"/>
        <v>37882174</v>
      </c>
      <c r="Q42" s="29">
        <f t="shared" si="8"/>
        <v>36196412</v>
      </c>
    </row>
    <row r="43" spans="1:17" ht="13.5">
      <c r="A43" s="3" t="s">
        <v>37</v>
      </c>
      <c r="B43" s="2"/>
      <c r="C43" s="19">
        <v>1673654</v>
      </c>
      <c r="D43" s="19">
        <v>1673654</v>
      </c>
      <c r="E43" s="19">
        <v>1673654</v>
      </c>
      <c r="F43" s="19">
        <v>1673654</v>
      </c>
      <c r="G43" s="19">
        <v>1673654</v>
      </c>
      <c r="H43" s="19">
        <v>1673654</v>
      </c>
      <c r="I43" s="19">
        <v>1673654</v>
      </c>
      <c r="J43" s="19">
        <v>1673654</v>
      </c>
      <c r="K43" s="19">
        <v>1673654</v>
      </c>
      <c r="L43" s="19">
        <v>1673654</v>
      </c>
      <c r="M43" s="19">
        <v>1673654</v>
      </c>
      <c r="N43" s="20">
        <v>1673650</v>
      </c>
      <c r="O43" s="21">
        <v>20083844</v>
      </c>
      <c r="P43" s="19">
        <v>18587804</v>
      </c>
      <c r="Q43" s="22">
        <v>16005306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1511922</v>
      </c>
      <c r="D46" s="19">
        <v>1511922</v>
      </c>
      <c r="E46" s="19">
        <v>1511922</v>
      </c>
      <c r="F46" s="19">
        <v>1511922</v>
      </c>
      <c r="G46" s="19">
        <v>1511922</v>
      </c>
      <c r="H46" s="19">
        <v>1511922</v>
      </c>
      <c r="I46" s="19">
        <v>1511922</v>
      </c>
      <c r="J46" s="19">
        <v>1511922</v>
      </c>
      <c r="K46" s="19">
        <v>1511922</v>
      </c>
      <c r="L46" s="19">
        <v>1511922</v>
      </c>
      <c r="M46" s="19">
        <v>1511922</v>
      </c>
      <c r="N46" s="20">
        <v>1511921</v>
      </c>
      <c r="O46" s="21">
        <v>18143063</v>
      </c>
      <c r="P46" s="19">
        <v>19294370</v>
      </c>
      <c r="Q46" s="22">
        <v>20191106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25817172</v>
      </c>
      <c r="D48" s="41">
        <f t="shared" si="9"/>
        <v>25817172</v>
      </c>
      <c r="E48" s="41">
        <f>+E28+E32+E38+E42+E47</f>
        <v>25817172</v>
      </c>
      <c r="F48" s="41">
        <f>+F28+F32+F38+F42+F47</f>
        <v>25817172</v>
      </c>
      <c r="G48" s="41">
        <f>+G28+G32+G38+G42+G47</f>
        <v>25817172</v>
      </c>
      <c r="H48" s="41">
        <f>+H28+H32+H38+H42+H47</f>
        <v>25817172</v>
      </c>
      <c r="I48" s="41">
        <f t="shared" si="9"/>
        <v>25817172</v>
      </c>
      <c r="J48" s="41">
        <f t="shared" si="9"/>
        <v>25817172</v>
      </c>
      <c r="K48" s="41">
        <f t="shared" si="9"/>
        <v>25817172</v>
      </c>
      <c r="L48" s="41">
        <f>+L28+L32+L38+L42+L47</f>
        <v>25817172</v>
      </c>
      <c r="M48" s="41">
        <f>+M28+M32+M38+M42+M47</f>
        <v>25817172</v>
      </c>
      <c r="N48" s="42">
        <f t="shared" si="9"/>
        <v>25816985</v>
      </c>
      <c r="O48" s="43">
        <f t="shared" si="9"/>
        <v>309805877</v>
      </c>
      <c r="P48" s="41">
        <f t="shared" si="9"/>
        <v>322361630</v>
      </c>
      <c r="Q48" s="44">
        <f t="shared" si="9"/>
        <v>326844644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11222341</v>
      </c>
      <c r="D49" s="45">
        <f t="shared" si="10"/>
        <v>11222341</v>
      </c>
      <c r="E49" s="45">
        <f t="shared" si="10"/>
        <v>11222341</v>
      </c>
      <c r="F49" s="45">
        <f t="shared" si="10"/>
        <v>11222341</v>
      </c>
      <c r="G49" s="45">
        <f t="shared" si="10"/>
        <v>11222341</v>
      </c>
      <c r="H49" s="45">
        <f t="shared" si="10"/>
        <v>11222341</v>
      </c>
      <c r="I49" s="45">
        <f t="shared" si="10"/>
        <v>11222341</v>
      </c>
      <c r="J49" s="45">
        <f t="shared" si="10"/>
        <v>11222341</v>
      </c>
      <c r="K49" s="45">
        <f t="shared" si="10"/>
        <v>11222341</v>
      </c>
      <c r="L49" s="45">
        <f>+L25-L48</f>
        <v>11222341</v>
      </c>
      <c r="M49" s="45">
        <f>+M25-M48</f>
        <v>11222341</v>
      </c>
      <c r="N49" s="46">
        <f t="shared" si="10"/>
        <v>11222499</v>
      </c>
      <c r="O49" s="47">
        <f t="shared" si="10"/>
        <v>134668250</v>
      </c>
      <c r="P49" s="45">
        <f t="shared" si="10"/>
        <v>104627953</v>
      </c>
      <c r="Q49" s="48">
        <f t="shared" si="10"/>
        <v>128752403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22778336</v>
      </c>
      <c r="D5" s="16">
        <f t="shared" si="0"/>
        <v>24880820</v>
      </c>
      <c r="E5" s="16">
        <f t="shared" si="0"/>
        <v>32315961</v>
      </c>
      <c r="F5" s="16">
        <f t="shared" si="0"/>
        <v>30016064</v>
      </c>
      <c r="G5" s="16">
        <f t="shared" si="0"/>
        <v>29746402</v>
      </c>
      <c r="H5" s="16">
        <f t="shared" si="0"/>
        <v>31821493</v>
      </c>
      <c r="I5" s="16">
        <f t="shared" si="0"/>
        <v>28605536</v>
      </c>
      <c r="J5" s="16">
        <f t="shared" si="0"/>
        <v>64892392</v>
      </c>
      <c r="K5" s="16">
        <f t="shared" si="0"/>
        <v>32698791</v>
      </c>
      <c r="L5" s="16">
        <f>SUM(L6:L8)</f>
        <v>28443864</v>
      </c>
      <c r="M5" s="16">
        <f>SUM(M6:M8)</f>
        <v>31933128</v>
      </c>
      <c r="N5" s="17">
        <f t="shared" si="0"/>
        <v>42630213</v>
      </c>
      <c r="O5" s="18">
        <f t="shared" si="0"/>
        <v>400763000</v>
      </c>
      <c r="P5" s="16">
        <f t="shared" si="0"/>
        <v>426327000</v>
      </c>
      <c r="Q5" s="17">
        <f t="shared" si="0"/>
        <v>454060000</v>
      </c>
    </row>
    <row r="6" spans="1:17" ht="13.5">
      <c r="A6" s="3" t="s">
        <v>23</v>
      </c>
      <c r="B6" s="2"/>
      <c r="C6" s="19">
        <v>4446682</v>
      </c>
      <c r="D6" s="19">
        <v>4446682</v>
      </c>
      <c r="E6" s="19">
        <v>4446682</v>
      </c>
      <c r="F6" s="19">
        <v>4446682</v>
      </c>
      <c r="G6" s="19">
        <v>4446682</v>
      </c>
      <c r="H6" s="19">
        <v>4446682</v>
      </c>
      <c r="I6" s="19">
        <v>4446682</v>
      </c>
      <c r="J6" s="19">
        <v>4709250</v>
      </c>
      <c r="K6" s="19">
        <v>3729840</v>
      </c>
      <c r="L6" s="19">
        <v>3729840</v>
      </c>
      <c r="M6" s="19">
        <v>3729840</v>
      </c>
      <c r="N6" s="20">
        <v>7790456</v>
      </c>
      <c r="O6" s="21">
        <v>54816000</v>
      </c>
      <c r="P6" s="19">
        <v>58431000</v>
      </c>
      <c r="Q6" s="22">
        <v>62433000</v>
      </c>
    </row>
    <row r="7" spans="1:17" ht="13.5">
      <c r="A7" s="3" t="s">
        <v>24</v>
      </c>
      <c r="B7" s="2"/>
      <c r="C7" s="23">
        <v>17790869</v>
      </c>
      <c r="D7" s="23">
        <v>19893353</v>
      </c>
      <c r="E7" s="23">
        <v>27328494</v>
      </c>
      <c r="F7" s="23">
        <v>25028597</v>
      </c>
      <c r="G7" s="23">
        <v>24758935</v>
      </c>
      <c r="H7" s="23">
        <v>26834026</v>
      </c>
      <c r="I7" s="23">
        <v>23618069</v>
      </c>
      <c r="J7" s="23">
        <v>59642357</v>
      </c>
      <c r="K7" s="23">
        <v>28542033</v>
      </c>
      <c r="L7" s="23">
        <v>24287106</v>
      </c>
      <c r="M7" s="23">
        <v>27776370</v>
      </c>
      <c r="N7" s="24">
        <v>33645791</v>
      </c>
      <c r="O7" s="25">
        <v>339146000</v>
      </c>
      <c r="P7" s="23">
        <v>360693000</v>
      </c>
      <c r="Q7" s="26">
        <v>383875000</v>
      </c>
    </row>
    <row r="8" spans="1:17" ht="13.5">
      <c r="A8" s="3" t="s">
        <v>25</v>
      </c>
      <c r="B8" s="2"/>
      <c r="C8" s="19">
        <v>540785</v>
      </c>
      <c r="D8" s="19">
        <v>540785</v>
      </c>
      <c r="E8" s="19">
        <v>540785</v>
      </c>
      <c r="F8" s="19">
        <v>540785</v>
      </c>
      <c r="G8" s="19">
        <v>540785</v>
      </c>
      <c r="H8" s="19">
        <v>540785</v>
      </c>
      <c r="I8" s="19">
        <v>540785</v>
      </c>
      <c r="J8" s="19">
        <v>540785</v>
      </c>
      <c r="K8" s="19">
        <v>426918</v>
      </c>
      <c r="L8" s="19">
        <v>426918</v>
      </c>
      <c r="M8" s="19">
        <v>426918</v>
      </c>
      <c r="N8" s="20">
        <v>1193966</v>
      </c>
      <c r="O8" s="21">
        <v>6801000</v>
      </c>
      <c r="P8" s="19">
        <v>7203000</v>
      </c>
      <c r="Q8" s="22">
        <v>7752000</v>
      </c>
    </row>
    <row r="9" spans="1:17" ht="13.5">
      <c r="A9" s="1" t="s">
        <v>26</v>
      </c>
      <c r="B9" s="2"/>
      <c r="C9" s="16">
        <f aca="true" t="shared" si="1" ref="C9:Q9">SUM(C10:C14)</f>
        <v>6698745</v>
      </c>
      <c r="D9" s="16">
        <f t="shared" si="1"/>
        <v>6698745</v>
      </c>
      <c r="E9" s="16">
        <f t="shared" si="1"/>
        <v>6698745</v>
      </c>
      <c r="F9" s="16">
        <f t="shared" si="1"/>
        <v>6698745</v>
      </c>
      <c r="G9" s="16">
        <f t="shared" si="1"/>
        <v>6698745</v>
      </c>
      <c r="H9" s="16">
        <f t="shared" si="1"/>
        <v>6698745</v>
      </c>
      <c r="I9" s="16">
        <f t="shared" si="1"/>
        <v>6698745</v>
      </c>
      <c r="J9" s="16">
        <f t="shared" si="1"/>
        <v>9053630</v>
      </c>
      <c r="K9" s="16">
        <f t="shared" si="1"/>
        <v>4439788</v>
      </c>
      <c r="L9" s="16">
        <f>SUM(L10:L14)</f>
        <v>4439788</v>
      </c>
      <c r="M9" s="16">
        <f>SUM(M10:M14)</f>
        <v>4439788</v>
      </c>
      <c r="N9" s="27">
        <f t="shared" si="1"/>
        <v>9995791</v>
      </c>
      <c r="O9" s="28">
        <f t="shared" si="1"/>
        <v>79260000</v>
      </c>
      <c r="P9" s="16">
        <f t="shared" si="1"/>
        <v>83916000</v>
      </c>
      <c r="Q9" s="29">
        <f t="shared" si="1"/>
        <v>91521000</v>
      </c>
    </row>
    <row r="10" spans="1:17" ht="13.5">
      <c r="A10" s="3" t="s">
        <v>27</v>
      </c>
      <c r="B10" s="2"/>
      <c r="C10" s="19">
        <v>1160724</v>
      </c>
      <c r="D10" s="19">
        <v>1160724</v>
      </c>
      <c r="E10" s="19">
        <v>1160724</v>
      </c>
      <c r="F10" s="19">
        <v>1160724</v>
      </c>
      <c r="G10" s="19">
        <v>1160724</v>
      </c>
      <c r="H10" s="19">
        <v>1160724</v>
      </c>
      <c r="I10" s="19">
        <v>1160724</v>
      </c>
      <c r="J10" s="19">
        <v>1889827</v>
      </c>
      <c r="K10" s="19">
        <v>706979</v>
      </c>
      <c r="L10" s="19">
        <v>706979</v>
      </c>
      <c r="M10" s="19">
        <v>706979</v>
      </c>
      <c r="N10" s="20">
        <v>1606168</v>
      </c>
      <c r="O10" s="21">
        <v>13742000</v>
      </c>
      <c r="P10" s="19">
        <v>13975000</v>
      </c>
      <c r="Q10" s="22">
        <v>15802000</v>
      </c>
    </row>
    <row r="11" spans="1:17" ht="13.5">
      <c r="A11" s="3" t="s">
        <v>28</v>
      </c>
      <c r="B11" s="2"/>
      <c r="C11" s="19">
        <v>384432</v>
      </c>
      <c r="D11" s="19">
        <v>384432</v>
      </c>
      <c r="E11" s="19">
        <v>384432</v>
      </c>
      <c r="F11" s="19">
        <v>384432</v>
      </c>
      <c r="G11" s="19">
        <v>384432</v>
      </c>
      <c r="H11" s="19">
        <v>384432</v>
      </c>
      <c r="I11" s="19">
        <v>384432</v>
      </c>
      <c r="J11" s="19">
        <v>1739987</v>
      </c>
      <c r="K11" s="19">
        <v>-70109</v>
      </c>
      <c r="L11" s="19">
        <v>-70109</v>
      </c>
      <c r="M11" s="19">
        <v>-70109</v>
      </c>
      <c r="N11" s="20">
        <v>-333684</v>
      </c>
      <c r="O11" s="21">
        <v>3887000</v>
      </c>
      <c r="P11" s="19">
        <v>5141000</v>
      </c>
      <c r="Q11" s="22">
        <v>5492000</v>
      </c>
    </row>
    <row r="12" spans="1:17" ht="13.5">
      <c r="A12" s="3" t="s">
        <v>29</v>
      </c>
      <c r="B12" s="2"/>
      <c r="C12" s="19">
        <v>3714756</v>
      </c>
      <c r="D12" s="19">
        <v>3714756</v>
      </c>
      <c r="E12" s="19">
        <v>3714756</v>
      </c>
      <c r="F12" s="19">
        <v>3714756</v>
      </c>
      <c r="G12" s="19">
        <v>3714756</v>
      </c>
      <c r="H12" s="19">
        <v>3714756</v>
      </c>
      <c r="I12" s="19">
        <v>3714756</v>
      </c>
      <c r="J12" s="19">
        <v>3714756</v>
      </c>
      <c r="K12" s="19">
        <v>2854828</v>
      </c>
      <c r="L12" s="19">
        <v>2854828</v>
      </c>
      <c r="M12" s="19">
        <v>2854828</v>
      </c>
      <c r="N12" s="20">
        <v>5875468</v>
      </c>
      <c r="O12" s="21">
        <v>44158000</v>
      </c>
      <c r="P12" s="19">
        <v>46189000</v>
      </c>
      <c r="Q12" s="22">
        <v>50075000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1438833</v>
      </c>
      <c r="D14" s="23">
        <v>1438833</v>
      </c>
      <c r="E14" s="23">
        <v>1438833</v>
      </c>
      <c r="F14" s="23">
        <v>1438833</v>
      </c>
      <c r="G14" s="23">
        <v>1438833</v>
      </c>
      <c r="H14" s="23">
        <v>1438833</v>
      </c>
      <c r="I14" s="23">
        <v>1438833</v>
      </c>
      <c r="J14" s="23">
        <v>1709060</v>
      </c>
      <c r="K14" s="23">
        <v>948090</v>
      </c>
      <c r="L14" s="23">
        <v>948090</v>
      </c>
      <c r="M14" s="23">
        <v>948090</v>
      </c>
      <c r="N14" s="24">
        <v>2847839</v>
      </c>
      <c r="O14" s="25">
        <v>17473000</v>
      </c>
      <c r="P14" s="23">
        <v>18611000</v>
      </c>
      <c r="Q14" s="26">
        <v>20152000</v>
      </c>
    </row>
    <row r="15" spans="1:17" ht="13.5">
      <c r="A15" s="1" t="s">
        <v>32</v>
      </c>
      <c r="B15" s="4"/>
      <c r="C15" s="16">
        <f aca="true" t="shared" si="2" ref="C15:Q15">SUM(C16:C18)</f>
        <v>4769139</v>
      </c>
      <c r="D15" s="16">
        <f t="shared" si="2"/>
        <v>4769354</v>
      </c>
      <c r="E15" s="16">
        <f t="shared" si="2"/>
        <v>4770427</v>
      </c>
      <c r="F15" s="16">
        <f t="shared" si="2"/>
        <v>5094330</v>
      </c>
      <c r="G15" s="16">
        <f t="shared" si="2"/>
        <v>4769139</v>
      </c>
      <c r="H15" s="16">
        <f t="shared" si="2"/>
        <v>4769997</v>
      </c>
      <c r="I15" s="16">
        <f t="shared" si="2"/>
        <v>6146356</v>
      </c>
      <c r="J15" s="16">
        <f t="shared" si="2"/>
        <v>12242752</v>
      </c>
      <c r="K15" s="16">
        <f t="shared" si="2"/>
        <v>5161327</v>
      </c>
      <c r="L15" s="16">
        <f>SUM(L16:L18)</f>
        <v>5982753</v>
      </c>
      <c r="M15" s="16">
        <f>SUM(M16:M18)</f>
        <v>4483206</v>
      </c>
      <c r="N15" s="27">
        <f t="shared" si="2"/>
        <v>-25360780</v>
      </c>
      <c r="O15" s="28">
        <f t="shared" si="2"/>
        <v>37598000</v>
      </c>
      <c r="P15" s="16">
        <f t="shared" si="2"/>
        <v>37892000</v>
      </c>
      <c r="Q15" s="29">
        <f t="shared" si="2"/>
        <v>39940000</v>
      </c>
    </row>
    <row r="16" spans="1:17" ht="13.5">
      <c r="A16" s="3" t="s">
        <v>33</v>
      </c>
      <c r="B16" s="2"/>
      <c r="C16" s="19">
        <v>1211679</v>
      </c>
      <c r="D16" s="19">
        <v>1211894</v>
      </c>
      <c r="E16" s="19">
        <v>1212967</v>
      </c>
      <c r="F16" s="19">
        <v>1212965</v>
      </c>
      <c r="G16" s="19">
        <v>1211679</v>
      </c>
      <c r="H16" s="19">
        <v>1212537</v>
      </c>
      <c r="I16" s="19">
        <v>1979266</v>
      </c>
      <c r="J16" s="19">
        <v>5238487</v>
      </c>
      <c r="K16" s="19">
        <v>1800984</v>
      </c>
      <c r="L16" s="19">
        <v>1699781</v>
      </c>
      <c r="M16" s="19">
        <v>1122863</v>
      </c>
      <c r="N16" s="20">
        <v>80898</v>
      </c>
      <c r="O16" s="21">
        <v>19196000</v>
      </c>
      <c r="P16" s="19">
        <v>18940000</v>
      </c>
      <c r="Q16" s="22">
        <v>20270000</v>
      </c>
    </row>
    <row r="17" spans="1:17" ht="13.5">
      <c r="A17" s="3" t="s">
        <v>34</v>
      </c>
      <c r="B17" s="2"/>
      <c r="C17" s="19">
        <v>2441282</v>
      </c>
      <c r="D17" s="19">
        <v>2441282</v>
      </c>
      <c r="E17" s="19">
        <v>2441282</v>
      </c>
      <c r="F17" s="19">
        <v>2765187</v>
      </c>
      <c r="G17" s="19">
        <v>2441282</v>
      </c>
      <c r="H17" s="19">
        <v>2441282</v>
      </c>
      <c r="I17" s="19">
        <v>3050912</v>
      </c>
      <c r="J17" s="19">
        <v>3028118</v>
      </c>
      <c r="K17" s="19">
        <v>2624377</v>
      </c>
      <c r="L17" s="19">
        <v>3547006</v>
      </c>
      <c r="M17" s="19">
        <v>2624377</v>
      </c>
      <c r="N17" s="20">
        <v>-26634387</v>
      </c>
      <c r="O17" s="21">
        <v>3212000</v>
      </c>
      <c r="P17" s="19">
        <v>3448000</v>
      </c>
      <c r="Q17" s="22">
        <v>3740000</v>
      </c>
    </row>
    <row r="18" spans="1:17" ht="13.5">
      <c r="A18" s="3" t="s">
        <v>35</v>
      </c>
      <c r="B18" s="2"/>
      <c r="C18" s="19">
        <v>1116178</v>
      </c>
      <c r="D18" s="19">
        <v>1116178</v>
      </c>
      <c r="E18" s="19">
        <v>1116178</v>
      </c>
      <c r="F18" s="19">
        <v>1116178</v>
      </c>
      <c r="G18" s="19">
        <v>1116178</v>
      </c>
      <c r="H18" s="19">
        <v>1116178</v>
      </c>
      <c r="I18" s="19">
        <v>1116178</v>
      </c>
      <c r="J18" s="19">
        <v>3976147</v>
      </c>
      <c r="K18" s="19">
        <v>735966</v>
      </c>
      <c r="L18" s="19">
        <v>735966</v>
      </c>
      <c r="M18" s="19">
        <v>735966</v>
      </c>
      <c r="N18" s="20">
        <v>1192709</v>
      </c>
      <c r="O18" s="21">
        <v>15190000</v>
      </c>
      <c r="P18" s="19">
        <v>15504000</v>
      </c>
      <c r="Q18" s="22">
        <v>15930000</v>
      </c>
    </row>
    <row r="19" spans="1:17" ht="13.5">
      <c r="A19" s="1" t="s">
        <v>36</v>
      </c>
      <c r="B19" s="4"/>
      <c r="C19" s="16">
        <f aca="true" t="shared" si="3" ref="C19:Q19">SUM(C20:C23)</f>
        <v>18796811</v>
      </c>
      <c r="D19" s="16">
        <f t="shared" si="3"/>
        <v>77199922</v>
      </c>
      <c r="E19" s="16">
        <f t="shared" si="3"/>
        <v>33177906</v>
      </c>
      <c r="F19" s="16">
        <f t="shared" si="3"/>
        <v>35771129</v>
      </c>
      <c r="G19" s="16">
        <f t="shared" si="3"/>
        <v>26148922</v>
      </c>
      <c r="H19" s="16">
        <f t="shared" si="3"/>
        <v>43292689</v>
      </c>
      <c r="I19" s="16">
        <f t="shared" si="3"/>
        <v>51905981</v>
      </c>
      <c r="J19" s="16">
        <f t="shared" si="3"/>
        <v>34360996</v>
      </c>
      <c r="K19" s="16">
        <f t="shared" si="3"/>
        <v>49206396</v>
      </c>
      <c r="L19" s="16">
        <f>SUM(L20:L23)</f>
        <v>92896330</v>
      </c>
      <c r="M19" s="16">
        <f>SUM(M20:M23)</f>
        <v>47231601</v>
      </c>
      <c r="N19" s="27">
        <f t="shared" si="3"/>
        <v>25885317</v>
      </c>
      <c r="O19" s="28">
        <f t="shared" si="3"/>
        <v>535874000</v>
      </c>
      <c r="P19" s="16">
        <f t="shared" si="3"/>
        <v>593676000</v>
      </c>
      <c r="Q19" s="29">
        <f t="shared" si="3"/>
        <v>609755000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18796811</v>
      </c>
      <c r="D21" s="19">
        <v>77199922</v>
      </c>
      <c r="E21" s="19">
        <v>33177906</v>
      </c>
      <c r="F21" s="19">
        <v>35771129</v>
      </c>
      <c r="G21" s="19">
        <v>26148922</v>
      </c>
      <c r="H21" s="19">
        <v>43292689</v>
      </c>
      <c r="I21" s="19">
        <v>51905981</v>
      </c>
      <c r="J21" s="19">
        <v>34360996</v>
      </c>
      <c r="K21" s="19">
        <v>49206396</v>
      </c>
      <c r="L21" s="19">
        <v>92896330</v>
      </c>
      <c r="M21" s="19">
        <v>47231601</v>
      </c>
      <c r="N21" s="20">
        <v>25885317</v>
      </c>
      <c r="O21" s="21">
        <v>535874000</v>
      </c>
      <c r="P21" s="19">
        <v>593676000</v>
      </c>
      <c r="Q21" s="22">
        <v>609755000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53043031</v>
      </c>
      <c r="D25" s="41">
        <f t="shared" si="4"/>
        <v>113548841</v>
      </c>
      <c r="E25" s="41">
        <f t="shared" si="4"/>
        <v>76963039</v>
      </c>
      <c r="F25" s="41">
        <f t="shared" si="4"/>
        <v>77580268</v>
      </c>
      <c r="G25" s="41">
        <f t="shared" si="4"/>
        <v>67363208</v>
      </c>
      <c r="H25" s="41">
        <f t="shared" si="4"/>
        <v>86582924</v>
      </c>
      <c r="I25" s="41">
        <f t="shared" si="4"/>
        <v>93356618</v>
      </c>
      <c r="J25" s="41">
        <f t="shared" si="4"/>
        <v>120549770</v>
      </c>
      <c r="K25" s="41">
        <f t="shared" si="4"/>
        <v>91506302</v>
      </c>
      <c r="L25" s="41">
        <f>+L5+L9+L15+L19+L24</f>
        <v>131762735</v>
      </c>
      <c r="M25" s="41">
        <f>+M5+M9+M15+M19+M24</f>
        <v>88087723</v>
      </c>
      <c r="N25" s="42">
        <f t="shared" si="4"/>
        <v>53150541</v>
      </c>
      <c r="O25" s="43">
        <f t="shared" si="4"/>
        <v>1053495000</v>
      </c>
      <c r="P25" s="41">
        <f t="shared" si="4"/>
        <v>1141811000</v>
      </c>
      <c r="Q25" s="44">
        <f t="shared" si="4"/>
        <v>1195276000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20494776</v>
      </c>
      <c r="D28" s="16">
        <f t="shared" si="5"/>
        <v>33273635</v>
      </c>
      <c r="E28" s="16">
        <f>SUM(E29:E31)</f>
        <v>38634890</v>
      </c>
      <c r="F28" s="16">
        <f>SUM(F29:F31)</f>
        <v>29576513</v>
      </c>
      <c r="G28" s="16">
        <f>SUM(G29:G31)</f>
        <v>30782132</v>
      </c>
      <c r="H28" s="16">
        <f>SUM(H29:H31)</f>
        <v>34396153</v>
      </c>
      <c r="I28" s="16">
        <f t="shared" si="5"/>
        <v>33532230</v>
      </c>
      <c r="J28" s="16">
        <f t="shared" si="5"/>
        <v>34913437</v>
      </c>
      <c r="K28" s="16">
        <f t="shared" si="5"/>
        <v>33701661</v>
      </c>
      <c r="L28" s="16">
        <f>SUM(L29:L31)</f>
        <v>37914946</v>
      </c>
      <c r="M28" s="16">
        <f>SUM(M29:M31)</f>
        <v>31104370</v>
      </c>
      <c r="N28" s="17">
        <f t="shared" si="5"/>
        <v>42099257</v>
      </c>
      <c r="O28" s="18">
        <f t="shared" si="5"/>
        <v>400424000</v>
      </c>
      <c r="P28" s="16">
        <f t="shared" si="5"/>
        <v>424631000</v>
      </c>
      <c r="Q28" s="17">
        <f t="shared" si="5"/>
        <v>453822000</v>
      </c>
    </row>
    <row r="29" spans="1:17" ht="13.5">
      <c r="A29" s="3" t="s">
        <v>23</v>
      </c>
      <c r="B29" s="2"/>
      <c r="C29" s="19">
        <v>3835572</v>
      </c>
      <c r="D29" s="19">
        <v>4226774</v>
      </c>
      <c r="E29" s="19">
        <v>4279169</v>
      </c>
      <c r="F29" s="19">
        <v>4551380</v>
      </c>
      <c r="G29" s="19">
        <v>4217286</v>
      </c>
      <c r="H29" s="19">
        <v>4149270</v>
      </c>
      <c r="I29" s="19">
        <v>3909523</v>
      </c>
      <c r="J29" s="19">
        <v>4848766</v>
      </c>
      <c r="K29" s="19">
        <v>4664074</v>
      </c>
      <c r="L29" s="19">
        <v>6470251</v>
      </c>
      <c r="M29" s="19">
        <v>4635504</v>
      </c>
      <c r="N29" s="20">
        <v>5028431</v>
      </c>
      <c r="O29" s="21">
        <v>54816000</v>
      </c>
      <c r="P29" s="19">
        <v>58431000</v>
      </c>
      <c r="Q29" s="22">
        <v>62433000</v>
      </c>
    </row>
    <row r="30" spans="1:17" ht="13.5">
      <c r="A30" s="3" t="s">
        <v>24</v>
      </c>
      <c r="B30" s="2"/>
      <c r="C30" s="23">
        <v>16191275</v>
      </c>
      <c r="D30" s="23">
        <v>28553986</v>
      </c>
      <c r="E30" s="23">
        <v>33889244</v>
      </c>
      <c r="F30" s="23">
        <v>24283327</v>
      </c>
      <c r="G30" s="23">
        <v>26084658</v>
      </c>
      <c r="H30" s="23">
        <v>29782967</v>
      </c>
      <c r="I30" s="23">
        <v>29090561</v>
      </c>
      <c r="J30" s="23">
        <v>29532019</v>
      </c>
      <c r="K30" s="23">
        <v>28572036</v>
      </c>
      <c r="L30" s="23">
        <v>30566666</v>
      </c>
      <c r="M30" s="23">
        <v>25699380</v>
      </c>
      <c r="N30" s="24">
        <v>36560881</v>
      </c>
      <c r="O30" s="25">
        <v>338807000</v>
      </c>
      <c r="P30" s="23">
        <v>358997000</v>
      </c>
      <c r="Q30" s="26">
        <v>383637000</v>
      </c>
    </row>
    <row r="31" spans="1:17" ht="13.5">
      <c r="A31" s="3" t="s">
        <v>25</v>
      </c>
      <c r="B31" s="2"/>
      <c r="C31" s="19">
        <v>467929</v>
      </c>
      <c r="D31" s="19">
        <v>492875</v>
      </c>
      <c r="E31" s="19">
        <v>466477</v>
      </c>
      <c r="F31" s="19">
        <v>741806</v>
      </c>
      <c r="G31" s="19">
        <v>480188</v>
      </c>
      <c r="H31" s="19">
        <v>463916</v>
      </c>
      <c r="I31" s="19">
        <v>532146</v>
      </c>
      <c r="J31" s="19">
        <v>532652</v>
      </c>
      <c r="K31" s="19">
        <v>465551</v>
      </c>
      <c r="L31" s="19">
        <v>878029</v>
      </c>
      <c r="M31" s="19">
        <v>769486</v>
      </c>
      <c r="N31" s="20">
        <v>509945</v>
      </c>
      <c r="O31" s="21">
        <v>6801000</v>
      </c>
      <c r="P31" s="19">
        <v>7203000</v>
      </c>
      <c r="Q31" s="22">
        <v>7752000</v>
      </c>
    </row>
    <row r="32" spans="1:17" ht="13.5">
      <c r="A32" s="1" t="s">
        <v>26</v>
      </c>
      <c r="B32" s="2"/>
      <c r="C32" s="16">
        <f aca="true" t="shared" si="6" ref="C32:Q32">SUM(C33:C37)</f>
        <v>6289716</v>
      </c>
      <c r="D32" s="16">
        <f t="shared" si="6"/>
        <v>5883929</v>
      </c>
      <c r="E32" s="16">
        <f>SUM(E33:E37)</f>
        <v>6050980</v>
      </c>
      <c r="F32" s="16">
        <f>SUM(F33:F37)</f>
        <v>5946862</v>
      </c>
      <c r="G32" s="16">
        <f>SUM(G33:G37)</f>
        <v>5951402</v>
      </c>
      <c r="H32" s="16">
        <f>SUM(H33:H37)</f>
        <v>5951372</v>
      </c>
      <c r="I32" s="16">
        <f t="shared" si="6"/>
        <v>6078216</v>
      </c>
      <c r="J32" s="16">
        <f t="shared" si="6"/>
        <v>8368243</v>
      </c>
      <c r="K32" s="16">
        <f t="shared" si="6"/>
        <v>6029599</v>
      </c>
      <c r="L32" s="16">
        <f>SUM(L33:L37)</f>
        <v>7572259</v>
      </c>
      <c r="M32" s="16">
        <f>SUM(M33:M37)</f>
        <v>6446689</v>
      </c>
      <c r="N32" s="27">
        <f t="shared" si="6"/>
        <v>7240733</v>
      </c>
      <c r="O32" s="28">
        <f t="shared" si="6"/>
        <v>77810000</v>
      </c>
      <c r="P32" s="16">
        <f t="shared" si="6"/>
        <v>83066000</v>
      </c>
      <c r="Q32" s="29">
        <f t="shared" si="6"/>
        <v>89871000</v>
      </c>
    </row>
    <row r="33" spans="1:17" ht="13.5">
      <c r="A33" s="3" t="s">
        <v>27</v>
      </c>
      <c r="B33" s="2"/>
      <c r="C33" s="19">
        <v>1292610</v>
      </c>
      <c r="D33" s="19">
        <v>886823</v>
      </c>
      <c r="E33" s="19">
        <v>1011454</v>
      </c>
      <c r="F33" s="19">
        <v>910048</v>
      </c>
      <c r="G33" s="19">
        <v>914854</v>
      </c>
      <c r="H33" s="19">
        <v>878086</v>
      </c>
      <c r="I33" s="19">
        <v>876092</v>
      </c>
      <c r="J33" s="19">
        <v>2699928</v>
      </c>
      <c r="K33" s="19">
        <v>878992</v>
      </c>
      <c r="L33" s="19">
        <v>1259009</v>
      </c>
      <c r="M33" s="19">
        <v>997401</v>
      </c>
      <c r="N33" s="20">
        <v>1136703</v>
      </c>
      <c r="O33" s="21">
        <v>13742000</v>
      </c>
      <c r="P33" s="19">
        <v>13975000</v>
      </c>
      <c r="Q33" s="22">
        <v>15802000</v>
      </c>
    </row>
    <row r="34" spans="1:17" ht="13.5">
      <c r="A34" s="3" t="s">
        <v>28</v>
      </c>
      <c r="B34" s="2"/>
      <c r="C34" s="19">
        <v>361383</v>
      </c>
      <c r="D34" s="19">
        <v>361383</v>
      </c>
      <c r="E34" s="19">
        <v>361383</v>
      </c>
      <c r="F34" s="19">
        <v>361383</v>
      </c>
      <c r="G34" s="19">
        <v>361383</v>
      </c>
      <c r="H34" s="19">
        <v>361384</v>
      </c>
      <c r="I34" s="19">
        <v>361383</v>
      </c>
      <c r="J34" s="19">
        <v>361383</v>
      </c>
      <c r="K34" s="19">
        <v>248980</v>
      </c>
      <c r="L34" s="19">
        <v>248980</v>
      </c>
      <c r="M34" s="19">
        <v>248980</v>
      </c>
      <c r="N34" s="20">
        <v>248995</v>
      </c>
      <c r="O34" s="21">
        <v>3887000</v>
      </c>
      <c r="P34" s="19">
        <v>5141000</v>
      </c>
      <c r="Q34" s="22">
        <v>5492000</v>
      </c>
    </row>
    <row r="35" spans="1:17" ht="13.5">
      <c r="A35" s="3" t="s">
        <v>29</v>
      </c>
      <c r="B35" s="2"/>
      <c r="C35" s="19">
        <v>3371973</v>
      </c>
      <c r="D35" s="19">
        <v>3371973</v>
      </c>
      <c r="E35" s="19">
        <v>3378592</v>
      </c>
      <c r="F35" s="19">
        <v>3371973</v>
      </c>
      <c r="G35" s="19">
        <v>3411415</v>
      </c>
      <c r="H35" s="19">
        <v>3371980</v>
      </c>
      <c r="I35" s="19">
        <v>3467939</v>
      </c>
      <c r="J35" s="19">
        <v>3541064</v>
      </c>
      <c r="K35" s="19">
        <v>3558505</v>
      </c>
      <c r="L35" s="19">
        <v>3883737</v>
      </c>
      <c r="M35" s="19">
        <v>3594274</v>
      </c>
      <c r="N35" s="20">
        <v>4384575</v>
      </c>
      <c r="O35" s="21">
        <v>42708000</v>
      </c>
      <c r="P35" s="19">
        <v>45339000</v>
      </c>
      <c r="Q35" s="22">
        <v>48425000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1263750</v>
      </c>
      <c r="D37" s="23">
        <v>1263750</v>
      </c>
      <c r="E37" s="23">
        <v>1299551</v>
      </c>
      <c r="F37" s="23">
        <v>1303458</v>
      </c>
      <c r="G37" s="23">
        <v>1263750</v>
      </c>
      <c r="H37" s="23">
        <v>1339922</v>
      </c>
      <c r="I37" s="23">
        <v>1372802</v>
      </c>
      <c r="J37" s="23">
        <v>1765868</v>
      </c>
      <c r="K37" s="23">
        <v>1343122</v>
      </c>
      <c r="L37" s="23">
        <v>2180533</v>
      </c>
      <c r="M37" s="23">
        <v>1606034</v>
      </c>
      <c r="N37" s="24">
        <v>1470460</v>
      </c>
      <c r="O37" s="25">
        <v>17473000</v>
      </c>
      <c r="P37" s="23">
        <v>18611000</v>
      </c>
      <c r="Q37" s="26">
        <v>20152000</v>
      </c>
    </row>
    <row r="38" spans="1:17" ht="13.5">
      <c r="A38" s="1" t="s">
        <v>32</v>
      </c>
      <c r="B38" s="4"/>
      <c r="C38" s="16">
        <f aca="true" t="shared" si="7" ref="C38:Q38">SUM(C39:C41)</f>
        <v>1786318</v>
      </c>
      <c r="D38" s="16">
        <f t="shared" si="7"/>
        <v>1670035</v>
      </c>
      <c r="E38" s="16">
        <f>SUM(E39:E41)</f>
        <v>1791707</v>
      </c>
      <c r="F38" s="16">
        <f>SUM(F39:F41)</f>
        <v>2151786</v>
      </c>
      <c r="G38" s="16">
        <f>SUM(G39:G41)</f>
        <v>2550441</v>
      </c>
      <c r="H38" s="16">
        <f>SUM(H39:H41)</f>
        <v>2010745</v>
      </c>
      <c r="I38" s="16">
        <f t="shared" si="7"/>
        <v>2095243</v>
      </c>
      <c r="J38" s="16">
        <f t="shared" si="7"/>
        <v>2887456</v>
      </c>
      <c r="K38" s="16">
        <f t="shared" si="7"/>
        <v>1672433</v>
      </c>
      <c r="L38" s="16">
        <f>SUM(L39:L41)</f>
        <v>3901040</v>
      </c>
      <c r="M38" s="16">
        <f>SUM(M39:M41)</f>
        <v>1917992</v>
      </c>
      <c r="N38" s="27">
        <f t="shared" si="7"/>
        <v>13162804</v>
      </c>
      <c r="O38" s="28">
        <f t="shared" si="7"/>
        <v>37598000</v>
      </c>
      <c r="P38" s="16">
        <f t="shared" si="7"/>
        <v>37892000</v>
      </c>
      <c r="Q38" s="29">
        <f t="shared" si="7"/>
        <v>39940000</v>
      </c>
    </row>
    <row r="39" spans="1:17" ht="13.5">
      <c r="A39" s="3" t="s">
        <v>33</v>
      </c>
      <c r="B39" s="2"/>
      <c r="C39" s="19">
        <v>1290734</v>
      </c>
      <c r="D39" s="19">
        <v>1163952</v>
      </c>
      <c r="E39" s="19">
        <v>1247094</v>
      </c>
      <c r="F39" s="19">
        <v>1422701</v>
      </c>
      <c r="G39" s="19">
        <v>2043244</v>
      </c>
      <c r="H39" s="19">
        <v>1160571</v>
      </c>
      <c r="I39" s="19">
        <v>1592948</v>
      </c>
      <c r="J39" s="19">
        <v>1983239</v>
      </c>
      <c r="K39" s="19">
        <v>1611841</v>
      </c>
      <c r="L39" s="19">
        <v>2528709</v>
      </c>
      <c r="M39" s="19">
        <v>1808908</v>
      </c>
      <c r="N39" s="20">
        <v>1342059</v>
      </c>
      <c r="O39" s="21">
        <v>19196000</v>
      </c>
      <c r="P39" s="19">
        <v>18940000</v>
      </c>
      <c r="Q39" s="22">
        <v>20270000</v>
      </c>
    </row>
    <row r="40" spans="1:17" ht="13.5">
      <c r="A40" s="3" t="s">
        <v>34</v>
      </c>
      <c r="B40" s="2"/>
      <c r="C40" s="19">
        <v>139250</v>
      </c>
      <c r="D40" s="19">
        <v>139250</v>
      </c>
      <c r="E40" s="19">
        <v>184753</v>
      </c>
      <c r="F40" s="19">
        <v>306134</v>
      </c>
      <c r="G40" s="19">
        <v>139250</v>
      </c>
      <c r="H40" s="19">
        <v>455529</v>
      </c>
      <c r="I40" s="19">
        <v>141856</v>
      </c>
      <c r="J40" s="19">
        <v>434852</v>
      </c>
      <c r="K40" s="19">
        <v>139250</v>
      </c>
      <c r="L40" s="19">
        <v>629774</v>
      </c>
      <c r="M40" s="19">
        <v>150423</v>
      </c>
      <c r="N40" s="20">
        <v>351679</v>
      </c>
      <c r="O40" s="21">
        <v>3212000</v>
      </c>
      <c r="P40" s="19">
        <v>3448000</v>
      </c>
      <c r="Q40" s="22">
        <v>3740000</v>
      </c>
    </row>
    <row r="41" spans="1:17" ht="13.5">
      <c r="A41" s="3" t="s">
        <v>35</v>
      </c>
      <c r="B41" s="2"/>
      <c r="C41" s="19">
        <v>356334</v>
      </c>
      <c r="D41" s="19">
        <v>366833</v>
      </c>
      <c r="E41" s="19">
        <v>359860</v>
      </c>
      <c r="F41" s="19">
        <v>422951</v>
      </c>
      <c r="G41" s="19">
        <v>367947</v>
      </c>
      <c r="H41" s="19">
        <v>394645</v>
      </c>
      <c r="I41" s="19">
        <v>360439</v>
      </c>
      <c r="J41" s="19">
        <v>469365</v>
      </c>
      <c r="K41" s="19">
        <v>-78658</v>
      </c>
      <c r="L41" s="19">
        <v>742557</v>
      </c>
      <c r="M41" s="19">
        <v>-41339</v>
      </c>
      <c r="N41" s="20">
        <v>11469066</v>
      </c>
      <c r="O41" s="21">
        <v>15190000</v>
      </c>
      <c r="P41" s="19">
        <v>15504000</v>
      </c>
      <c r="Q41" s="22">
        <v>15930000</v>
      </c>
    </row>
    <row r="42" spans="1:17" ht="13.5">
      <c r="A42" s="1" t="s">
        <v>36</v>
      </c>
      <c r="B42" s="4"/>
      <c r="C42" s="16">
        <f aca="true" t="shared" si="8" ref="C42:Q42">SUM(C43:C46)</f>
        <v>15170958</v>
      </c>
      <c r="D42" s="16">
        <f t="shared" si="8"/>
        <v>18089627</v>
      </c>
      <c r="E42" s="16">
        <f>SUM(E43:E46)</f>
        <v>36488363</v>
      </c>
      <c r="F42" s="16">
        <f>SUM(F43:F46)</f>
        <v>18834991</v>
      </c>
      <c r="G42" s="16">
        <f>SUM(G43:G46)</f>
        <v>19158660</v>
      </c>
      <c r="H42" s="16">
        <f>SUM(H43:H46)</f>
        <v>27030875</v>
      </c>
      <c r="I42" s="16">
        <f t="shared" si="8"/>
        <v>20536668</v>
      </c>
      <c r="J42" s="16">
        <f t="shared" si="8"/>
        <v>25959525</v>
      </c>
      <c r="K42" s="16">
        <f t="shared" si="8"/>
        <v>23840361</v>
      </c>
      <c r="L42" s="16">
        <f>SUM(L43:L46)</f>
        <v>133656947</v>
      </c>
      <c r="M42" s="16">
        <f>SUM(M43:M46)</f>
        <v>192813675</v>
      </c>
      <c r="N42" s="27">
        <f t="shared" si="8"/>
        <v>-235570650</v>
      </c>
      <c r="O42" s="28">
        <f t="shared" si="8"/>
        <v>296010000</v>
      </c>
      <c r="P42" s="16">
        <f t="shared" si="8"/>
        <v>312630000</v>
      </c>
      <c r="Q42" s="29">
        <f t="shared" si="8"/>
        <v>334731000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15170958</v>
      </c>
      <c r="D44" s="19">
        <v>18089627</v>
      </c>
      <c r="E44" s="19">
        <v>36488363</v>
      </c>
      <c r="F44" s="19">
        <v>18834991</v>
      </c>
      <c r="G44" s="19">
        <v>19158660</v>
      </c>
      <c r="H44" s="19">
        <v>27030875</v>
      </c>
      <c r="I44" s="19">
        <v>20536668</v>
      </c>
      <c r="J44" s="19">
        <v>25959525</v>
      </c>
      <c r="K44" s="19">
        <v>23840361</v>
      </c>
      <c r="L44" s="19">
        <v>133656947</v>
      </c>
      <c r="M44" s="19">
        <v>192813675</v>
      </c>
      <c r="N44" s="20">
        <v>-235570650</v>
      </c>
      <c r="O44" s="21">
        <v>296010000</v>
      </c>
      <c r="P44" s="19">
        <v>312630000</v>
      </c>
      <c r="Q44" s="22">
        <v>334731000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43741768</v>
      </c>
      <c r="D48" s="41">
        <f t="shared" si="9"/>
        <v>58917226</v>
      </c>
      <c r="E48" s="41">
        <f>+E28+E32+E38+E42+E47</f>
        <v>82965940</v>
      </c>
      <c r="F48" s="41">
        <f>+F28+F32+F38+F42+F47</f>
        <v>56510152</v>
      </c>
      <c r="G48" s="41">
        <f>+G28+G32+G38+G42+G47</f>
        <v>58442635</v>
      </c>
      <c r="H48" s="41">
        <f>+H28+H32+H38+H42+H47</f>
        <v>69389145</v>
      </c>
      <c r="I48" s="41">
        <f t="shared" si="9"/>
        <v>62242357</v>
      </c>
      <c r="J48" s="41">
        <f t="shared" si="9"/>
        <v>72128661</v>
      </c>
      <c r="K48" s="41">
        <f t="shared" si="9"/>
        <v>65244054</v>
      </c>
      <c r="L48" s="41">
        <f>+L28+L32+L38+L42+L47</f>
        <v>183045192</v>
      </c>
      <c r="M48" s="41">
        <f>+M28+M32+M38+M42+M47</f>
        <v>232282726</v>
      </c>
      <c r="N48" s="42">
        <f t="shared" si="9"/>
        <v>-173067856</v>
      </c>
      <c r="O48" s="43">
        <f t="shared" si="9"/>
        <v>811842000</v>
      </c>
      <c r="P48" s="41">
        <f t="shared" si="9"/>
        <v>858219000</v>
      </c>
      <c r="Q48" s="44">
        <f t="shared" si="9"/>
        <v>918364000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9301263</v>
      </c>
      <c r="D49" s="45">
        <f t="shared" si="10"/>
        <v>54631615</v>
      </c>
      <c r="E49" s="45">
        <f t="shared" si="10"/>
        <v>-6002901</v>
      </c>
      <c r="F49" s="45">
        <f t="shared" si="10"/>
        <v>21070116</v>
      </c>
      <c r="G49" s="45">
        <f t="shared" si="10"/>
        <v>8920573</v>
      </c>
      <c r="H49" s="45">
        <f t="shared" si="10"/>
        <v>17193779</v>
      </c>
      <c r="I49" s="45">
        <f t="shared" si="10"/>
        <v>31114261</v>
      </c>
      <c r="J49" s="45">
        <f t="shared" si="10"/>
        <v>48421109</v>
      </c>
      <c r="K49" s="45">
        <f t="shared" si="10"/>
        <v>26262248</v>
      </c>
      <c r="L49" s="45">
        <f>+L25-L48</f>
        <v>-51282457</v>
      </c>
      <c r="M49" s="45">
        <f>+M25-M48</f>
        <v>-144195003</v>
      </c>
      <c r="N49" s="46">
        <f t="shared" si="10"/>
        <v>226218397</v>
      </c>
      <c r="O49" s="47">
        <f t="shared" si="10"/>
        <v>241653000</v>
      </c>
      <c r="P49" s="45">
        <f t="shared" si="10"/>
        <v>283592000</v>
      </c>
      <c r="Q49" s="48">
        <f t="shared" si="10"/>
        <v>276912000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24304723</v>
      </c>
      <c r="D5" s="16">
        <f t="shared" si="0"/>
        <v>24304723</v>
      </c>
      <c r="E5" s="16">
        <f t="shared" si="0"/>
        <v>24304723</v>
      </c>
      <c r="F5" s="16">
        <f t="shared" si="0"/>
        <v>24304723</v>
      </c>
      <c r="G5" s="16">
        <f t="shared" si="0"/>
        <v>24304723</v>
      </c>
      <c r="H5" s="16">
        <f t="shared" si="0"/>
        <v>24304723</v>
      </c>
      <c r="I5" s="16">
        <f t="shared" si="0"/>
        <v>24304723</v>
      </c>
      <c r="J5" s="16">
        <f t="shared" si="0"/>
        <v>24304723</v>
      </c>
      <c r="K5" s="16">
        <f t="shared" si="0"/>
        <v>24304723</v>
      </c>
      <c r="L5" s="16">
        <f>SUM(L6:L8)</f>
        <v>24304723</v>
      </c>
      <c r="M5" s="16">
        <f>SUM(M6:M8)</f>
        <v>24304723</v>
      </c>
      <c r="N5" s="17">
        <f t="shared" si="0"/>
        <v>24304723</v>
      </c>
      <c r="O5" s="18">
        <f t="shared" si="0"/>
        <v>291656676</v>
      </c>
      <c r="P5" s="16">
        <f t="shared" si="0"/>
        <v>368945328</v>
      </c>
      <c r="Q5" s="17">
        <f t="shared" si="0"/>
        <v>405276816</v>
      </c>
    </row>
    <row r="6" spans="1:17" ht="13.5">
      <c r="A6" s="3" t="s">
        <v>23</v>
      </c>
      <c r="B6" s="2"/>
      <c r="C6" s="19">
        <v>14125840</v>
      </c>
      <c r="D6" s="19">
        <v>14125840</v>
      </c>
      <c r="E6" s="19">
        <v>14125840</v>
      </c>
      <c r="F6" s="19">
        <v>14125840</v>
      </c>
      <c r="G6" s="19">
        <v>14125840</v>
      </c>
      <c r="H6" s="19">
        <v>14125840</v>
      </c>
      <c r="I6" s="19">
        <v>14125840</v>
      </c>
      <c r="J6" s="19">
        <v>14125840</v>
      </c>
      <c r="K6" s="19">
        <v>14125840</v>
      </c>
      <c r="L6" s="19">
        <v>14125840</v>
      </c>
      <c r="M6" s="19">
        <v>14125840</v>
      </c>
      <c r="N6" s="20">
        <v>14125840</v>
      </c>
      <c r="O6" s="21">
        <v>169510080</v>
      </c>
      <c r="P6" s="19">
        <v>239469972</v>
      </c>
      <c r="Q6" s="22">
        <v>268032912</v>
      </c>
    </row>
    <row r="7" spans="1:17" ht="13.5">
      <c r="A7" s="3" t="s">
        <v>24</v>
      </c>
      <c r="B7" s="2"/>
      <c r="C7" s="23">
        <v>10178883</v>
      </c>
      <c r="D7" s="23">
        <v>10178883</v>
      </c>
      <c r="E7" s="23">
        <v>10178883</v>
      </c>
      <c r="F7" s="23">
        <v>10178883</v>
      </c>
      <c r="G7" s="23">
        <v>10178883</v>
      </c>
      <c r="H7" s="23">
        <v>10178883</v>
      </c>
      <c r="I7" s="23">
        <v>10178883</v>
      </c>
      <c r="J7" s="23">
        <v>10178883</v>
      </c>
      <c r="K7" s="23">
        <v>10178883</v>
      </c>
      <c r="L7" s="23">
        <v>10178883</v>
      </c>
      <c r="M7" s="23">
        <v>10178883</v>
      </c>
      <c r="N7" s="24">
        <v>10178883</v>
      </c>
      <c r="O7" s="25">
        <v>122146596</v>
      </c>
      <c r="P7" s="23">
        <v>129475356</v>
      </c>
      <c r="Q7" s="26">
        <v>137243904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28650</v>
      </c>
      <c r="D9" s="16">
        <f t="shared" si="1"/>
        <v>28650</v>
      </c>
      <c r="E9" s="16">
        <f t="shared" si="1"/>
        <v>28650</v>
      </c>
      <c r="F9" s="16">
        <f t="shared" si="1"/>
        <v>28650</v>
      </c>
      <c r="G9" s="16">
        <f t="shared" si="1"/>
        <v>28650</v>
      </c>
      <c r="H9" s="16">
        <f t="shared" si="1"/>
        <v>28650</v>
      </c>
      <c r="I9" s="16">
        <f t="shared" si="1"/>
        <v>28650</v>
      </c>
      <c r="J9" s="16">
        <f t="shared" si="1"/>
        <v>28650</v>
      </c>
      <c r="K9" s="16">
        <f t="shared" si="1"/>
        <v>28650</v>
      </c>
      <c r="L9" s="16">
        <f>SUM(L10:L14)</f>
        <v>28650</v>
      </c>
      <c r="M9" s="16">
        <f>SUM(M10:M14)</f>
        <v>28650</v>
      </c>
      <c r="N9" s="27">
        <f t="shared" si="1"/>
        <v>28650</v>
      </c>
      <c r="O9" s="28">
        <f t="shared" si="1"/>
        <v>343800</v>
      </c>
      <c r="P9" s="16">
        <f t="shared" si="1"/>
        <v>364440</v>
      </c>
      <c r="Q9" s="29">
        <f t="shared" si="1"/>
        <v>386292</v>
      </c>
    </row>
    <row r="10" spans="1:17" ht="13.5">
      <c r="A10" s="3" t="s">
        <v>27</v>
      </c>
      <c r="B10" s="2"/>
      <c r="C10" s="19">
        <v>28650</v>
      </c>
      <c r="D10" s="19">
        <v>28650</v>
      </c>
      <c r="E10" s="19">
        <v>28650</v>
      </c>
      <c r="F10" s="19">
        <v>28650</v>
      </c>
      <c r="G10" s="19">
        <v>28650</v>
      </c>
      <c r="H10" s="19">
        <v>28650</v>
      </c>
      <c r="I10" s="19">
        <v>28650</v>
      </c>
      <c r="J10" s="19">
        <v>28650</v>
      </c>
      <c r="K10" s="19">
        <v>28650</v>
      </c>
      <c r="L10" s="19">
        <v>28650</v>
      </c>
      <c r="M10" s="19">
        <v>28650</v>
      </c>
      <c r="N10" s="20">
        <v>28650</v>
      </c>
      <c r="O10" s="21">
        <v>343800</v>
      </c>
      <c r="P10" s="19">
        <v>364440</v>
      </c>
      <c r="Q10" s="22">
        <v>386292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3766754</v>
      </c>
      <c r="D15" s="16">
        <f t="shared" si="2"/>
        <v>3766754</v>
      </c>
      <c r="E15" s="16">
        <f t="shared" si="2"/>
        <v>3766754</v>
      </c>
      <c r="F15" s="16">
        <f t="shared" si="2"/>
        <v>3766754</v>
      </c>
      <c r="G15" s="16">
        <f t="shared" si="2"/>
        <v>3766754</v>
      </c>
      <c r="H15" s="16">
        <f t="shared" si="2"/>
        <v>3766754</v>
      </c>
      <c r="I15" s="16">
        <f t="shared" si="2"/>
        <v>3766754</v>
      </c>
      <c r="J15" s="16">
        <f t="shared" si="2"/>
        <v>3766754</v>
      </c>
      <c r="K15" s="16">
        <f t="shared" si="2"/>
        <v>3766754</v>
      </c>
      <c r="L15" s="16">
        <f>SUM(L16:L18)</f>
        <v>3766754</v>
      </c>
      <c r="M15" s="16">
        <f>SUM(M16:M18)</f>
        <v>3766754</v>
      </c>
      <c r="N15" s="27">
        <f t="shared" si="2"/>
        <v>3766754</v>
      </c>
      <c r="O15" s="28">
        <f t="shared" si="2"/>
        <v>45201048</v>
      </c>
      <c r="P15" s="16">
        <f t="shared" si="2"/>
        <v>35838672</v>
      </c>
      <c r="Q15" s="29">
        <f t="shared" si="2"/>
        <v>37771920</v>
      </c>
    </row>
    <row r="16" spans="1:17" ht="13.5">
      <c r="A16" s="3" t="s">
        <v>33</v>
      </c>
      <c r="B16" s="2"/>
      <c r="C16" s="19">
        <v>14754</v>
      </c>
      <c r="D16" s="19">
        <v>14754</v>
      </c>
      <c r="E16" s="19">
        <v>14754</v>
      </c>
      <c r="F16" s="19">
        <v>14754</v>
      </c>
      <c r="G16" s="19">
        <v>14754</v>
      </c>
      <c r="H16" s="19">
        <v>14754</v>
      </c>
      <c r="I16" s="19">
        <v>14754</v>
      </c>
      <c r="J16" s="19">
        <v>14754</v>
      </c>
      <c r="K16" s="19">
        <v>14754</v>
      </c>
      <c r="L16" s="19">
        <v>14754</v>
      </c>
      <c r="M16" s="19">
        <v>14754</v>
      </c>
      <c r="N16" s="20">
        <v>14754</v>
      </c>
      <c r="O16" s="21">
        <v>177048</v>
      </c>
      <c r="P16" s="19">
        <v>187668</v>
      </c>
      <c r="Q16" s="22">
        <v>198924</v>
      </c>
    </row>
    <row r="17" spans="1:17" ht="13.5">
      <c r="A17" s="3" t="s">
        <v>34</v>
      </c>
      <c r="B17" s="2"/>
      <c r="C17" s="19">
        <v>3752000</v>
      </c>
      <c r="D17" s="19">
        <v>3752000</v>
      </c>
      <c r="E17" s="19">
        <v>3752000</v>
      </c>
      <c r="F17" s="19">
        <v>3752000</v>
      </c>
      <c r="G17" s="19">
        <v>3752000</v>
      </c>
      <c r="H17" s="19">
        <v>3752000</v>
      </c>
      <c r="I17" s="19">
        <v>3752000</v>
      </c>
      <c r="J17" s="19">
        <v>3752000</v>
      </c>
      <c r="K17" s="19">
        <v>3752000</v>
      </c>
      <c r="L17" s="19">
        <v>3752000</v>
      </c>
      <c r="M17" s="19">
        <v>3752000</v>
      </c>
      <c r="N17" s="20">
        <v>3752000</v>
      </c>
      <c r="O17" s="21">
        <v>45024000</v>
      </c>
      <c r="P17" s="19">
        <v>35651004</v>
      </c>
      <c r="Q17" s="22">
        <v>37572996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14508963</v>
      </c>
      <c r="D19" s="16">
        <f t="shared" si="3"/>
        <v>14508963</v>
      </c>
      <c r="E19" s="16">
        <f t="shared" si="3"/>
        <v>14508963</v>
      </c>
      <c r="F19" s="16">
        <f t="shared" si="3"/>
        <v>14508963</v>
      </c>
      <c r="G19" s="16">
        <f t="shared" si="3"/>
        <v>14508963</v>
      </c>
      <c r="H19" s="16">
        <f t="shared" si="3"/>
        <v>14508963</v>
      </c>
      <c r="I19" s="16">
        <f t="shared" si="3"/>
        <v>14508963</v>
      </c>
      <c r="J19" s="16">
        <f t="shared" si="3"/>
        <v>14508963</v>
      </c>
      <c r="K19" s="16">
        <f t="shared" si="3"/>
        <v>14508963</v>
      </c>
      <c r="L19" s="16">
        <f>SUM(L20:L23)</f>
        <v>14508963</v>
      </c>
      <c r="M19" s="16">
        <f>SUM(M20:M23)</f>
        <v>14508963</v>
      </c>
      <c r="N19" s="27">
        <f t="shared" si="3"/>
        <v>14508963</v>
      </c>
      <c r="O19" s="28">
        <f t="shared" si="3"/>
        <v>174107556</v>
      </c>
      <c r="P19" s="16">
        <f t="shared" si="3"/>
        <v>180038040</v>
      </c>
      <c r="Q19" s="29">
        <f t="shared" si="3"/>
        <v>190840320</v>
      </c>
    </row>
    <row r="20" spans="1:17" ht="13.5">
      <c r="A20" s="3" t="s">
        <v>37</v>
      </c>
      <c r="B20" s="2"/>
      <c r="C20" s="19">
        <v>6958405</v>
      </c>
      <c r="D20" s="19">
        <v>6958405</v>
      </c>
      <c r="E20" s="19">
        <v>6958405</v>
      </c>
      <c r="F20" s="19">
        <v>6958405</v>
      </c>
      <c r="G20" s="19">
        <v>6958405</v>
      </c>
      <c r="H20" s="19">
        <v>6958405</v>
      </c>
      <c r="I20" s="19">
        <v>6958405</v>
      </c>
      <c r="J20" s="19">
        <v>6958405</v>
      </c>
      <c r="K20" s="19">
        <v>6958405</v>
      </c>
      <c r="L20" s="19">
        <v>6958405</v>
      </c>
      <c r="M20" s="19">
        <v>6958405</v>
      </c>
      <c r="N20" s="20">
        <v>6958405</v>
      </c>
      <c r="O20" s="21">
        <v>83500860</v>
      </c>
      <c r="P20" s="19">
        <v>88510908</v>
      </c>
      <c r="Q20" s="22">
        <v>93821544</v>
      </c>
    </row>
    <row r="21" spans="1:17" ht="13.5">
      <c r="A21" s="3" t="s">
        <v>38</v>
      </c>
      <c r="B21" s="2"/>
      <c r="C21" s="19">
        <v>4115573</v>
      </c>
      <c r="D21" s="19">
        <v>4115573</v>
      </c>
      <c r="E21" s="19">
        <v>4115573</v>
      </c>
      <c r="F21" s="19">
        <v>4115573</v>
      </c>
      <c r="G21" s="19">
        <v>4115573</v>
      </c>
      <c r="H21" s="19">
        <v>4115573</v>
      </c>
      <c r="I21" s="19">
        <v>4115573</v>
      </c>
      <c r="J21" s="19">
        <v>4115573</v>
      </c>
      <c r="K21" s="19">
        <v>4115573</v>
      </c>
      <c r="L21" s="19">
        <v>4115573</v>
      </c>
      <c r="M21" s="19">
        <v>4115573</v>
      </c>
      <c r="N21" s="20">
        <v>4115573</v>
      </c>
      <c r="O21" s="21">
        <v>49386876</v>
      </c>
      <c r="P21" s="19">
        <v>48721236</v>
      </c>
      <c r="Q21" s="22">
        <v>51644508</v>
      </c>
    </row>
    <row r="22" spans="1:17" ht="13.5">
      <c r="A22" s="3" t="s">
        <v>39</v>
      </c>
      <c r="B22" s="2"/>
      <c r="C22" s="23">
        <v>2089375</v>
      </c>
      <c r="D22" s="23">
        <v>2089375</v>
      </c>
      <c r="E22" s="23">
        <v>2089375</v>
      </c>
      <c r="F22" s="23">
        <v>2089375</v>
      </c>
      <c r="G22" s="23">
        <v>2089375</v>
      </c>
      <c r="H22" s="23">
        <v>2089375</v>
      </c>
      <c r="I22" s="23">
        <v>2089375</v>
      </c>
      <c r="J22" s="23">
        <v>2089375</v>
      </c>
      <c r="K22" s="23">
        <v>2089375</v>
      </c>
      <c r="L22" s="23">
        <v>2089375</v>
      </c>
      <c r="M22" s="23">
        <v>2089375</v>
      </c>
      <c r="N22" s="24">
        <v>2089375</v>
      </c>
      <c r="O22" s="25">
        <v>25072500</v>
      </c>
      <c r="P22" s="23">
        <v>25689744</v>
      </c>
      <c r="Q22" s="26">
        <v>27231132</v>
      </c>
    </row>
    <row r="23" spans="1:17" ht="13.5">
      <c r="A23" s="3" t="s">
        <v>40</v>
      </c>
      <c r="B23" s="2"/>
      <c r="C23" s="19">
        <v>1345610</v>
      </c>
      <c r="D23" s="19">
        <v>1345610</v>
      </c>
      <c r="E23" s="19">
        <v>1345610</v>
      </c>
      <c r="F23" s="19">
        <v>1345610</v>
      </c>
      <c r="G23" s="19">
        <v>1345610</v>
      </c>
      <c r="H23" s="19">
        <v>1345610</v>
      </c>
      <c r="I23" s="19">
        <v>1345610</v>
      </c>
      <c r="J23" s="19">
        <v>1345610</v>
      </c>
      <c r="K23" s="19">
        <v>1345610</v>
      </c>
      <c r="L23" s="19">
        <v>1345610</v>
      </c>
      <c r="M23" s="19">
        <v>1345610</v>
      </c>
      <c r="N23" s="20">
        <v>1345610</v>
      </c>
      <c r="O23" s="21">
        <v>16147320</v>
      </c>
      <c r="P23" s="19">
        <v>17116152</v>
      </c>
      <c r="Q23" s="22">
        <v>18143136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42609090</v>
      </c>
      <c r="D25" s="41">
        <f t="shared" si="4"/>
        <v>42609090</v>
      </c>
      <c r="E25" s="41">
        <f t="shared" si="4"/>
        <v>42609090</v>
      </c>
      <c r="F25" s="41">
        <f t="shared" si="4"/>
        <v>42609090</v>
      </c>
      <c r="G25" s="41">
        <f t="shared" si="4"/>
        <v>42609090</v>
      </c>
      <c r="H25" s="41">
        <f t="shared" si="4"/>
        <v>42609090</v>
      </c>
      <c r="I25" s="41">
        <f t="shared" si="4"/>
        <v>42609090</v>
      </c>
      <c r="J25" s="41">
        <f t="shared" si="4"/>
        <v>42609090</v>
      </c>
      <c r="K25" s="41">
        <f t="shared" si="4"/>
        <v>42609090</v>
      </c>
      <c r="L25" s="41">
        <f>+L5+L9+L15+L19+L24</f>
        <v>42609090</v>
      </c>
      <c r="M25" s="41">
        <f>+M5+M9+M15+M19+M24</f>
        <v>42609090</v>
      </c>
      <c r="N25" s="42">
        <f t="shared" si="4"/>
        <v>42609090</v>
      </c>
      <c r="O25" s="43">
        <f t="shared" si="4"/>
        <v>511309080</v>
      </c>
      <c r="P25" s="41">
        <f t="shared" si="4"/>
        <v>585186480</v>
      </c>
      <c r="Q25" s="44">
        <f t="shared" si="4"/>
        <v>634275348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15839447</v>
      </c>
      <c r="D28" s="16">
        <f t="shared" si="5"/>
        <v>15839447</v>
      </c>
      <c r="E28" s="16">
        <f>SUM(E29:E31)</f>
        <v>15839447</v>
      </c>
      <c r="F28" s="16">
        <f>SUM(F29:F31)</f>
        <v>15839447</v>
      </c>
      <c r="G28" s="16">
        <f>SUM(G29:G31)</f>
        <v>15839447</v>
      </c>
      <c r="H28" s="16">
        <f>SUM(H29:H31)</f>
        <v>15839447</v>
      </c>
      <c r="I28" s="16">
        <f t="shared" si="5"/>
        <v>15839447</v>
      </c>
      <c r="J28" s="16">
        <f t="shared" si="5"/>
        <v>15839447</v>
      </c>
      <c r="K28" s="16">
        <f t="shared" si="5"/>
        <v>15839447</v>
      </c>
      <c r="L28" s="16">
        <f>SUM(L29:L31)</f>
        <v>15839447</v>
      </c>
      <c r="M28" s="16">
        <f>SUM(M29:M31)</f>
        <v>15839447</v>
      </c>
      <c r="N28" s="17">
        <f t="shared" si="5"/>
        <v>15839447</v>
      </c>
      <c r="O28" s="18">
        <f t="shared" si="5"/>
        <v>190073364</v>
      </c>
      <c r="P28" s="16">
        <f t="shared" si="5"/>
        <v>189991880</v>
      </c>
      <c r="Q28" s="17">
        <f t="shared" si="5"/>
        <v>200482052</v>
      </c>
    </row>
    <row r="29" spans="1:17" ht="13.5">
      <c r="A29" s="3" t="s">
        <v>23</v>
      </c>
      <c r="B29" s="2"/>
      <c r="C29" s="19">
        <v>3314789</v>
      </c>
      <c r="D29" s="19">
        <v>3314789</v>
      </c>
      <c r="E29" s="19">
        <v>3314789</v>
      </c>
      <c r="F29" s="19">
        <v>3314789</v>
      </c>
      <c r="G29" s="19">
        <v>3314789</v>
      </c>
      <c r="H29" s="19">
        <v>3314789</v>
      </c>
      <c r="I29" s="19">
        <v>3314789</v>
      </c>
      <c r="J29" s="19">
        <v>3314789</v>
      </c>
      <c r="K29" s="19">
        <v>3314789</v>
      </c>
      <c r="L29" s="19">
        <v>3314789</v>
      </c>
      <c r="M29" s="19">
        <v>3314789</v>
      </c>
      <c r="N29" s="20">
        <v>3314789</v>
      </c>
      <c r="O29" s="21">
        <v>39777468</v>
      </c>
      <c r="P29" s="19">
        <v>41861220</v>
      </c>
      <c r="Q29" s="22">
        <v>44059416</v>
      </c>
    </row>
    <row r="30" spans="1:17" ht="13.5">
      <c r="A30" s="3" t="s">
        <v>24</v>
      </c>
      <c r="B30" s="2"/>
      <c r="C30" s="23">
        <v>12357649</v>
      </c>
      <c r="D30" s="23">
        <v>12357649</v>
      </c>
      <c r="E30" s="23">
        <v>12357649</v>
      </c>
      <c r="F30" s="23">
        <v>12357649</v>
      </c>
      <c r="G30" s="23">
        <v>12357649</v>
      </c>
      <c r="H30" s="23">
        <v>12357649</v>
      </c>
      <c r="I30" s="23">
        <v>12357649</v>
      </c>
      <c r="J30" s="23">
        <v>12357649</v>
      </c>
      <c r="K30" s="23">
        <v>12357649</v>
      </c>
      <c r="L30" s="23">
        <v>12357649</v>
      </c>
      <c r="M30" s="23">
        <v>12357649</v>
      </c>
      <c r="N30" s="24">
        <v>12357649</v>
      </c>
      <c r="O30" s="25">
        <v>148291788</v>
      </c>
      <c r="P30" s="23">
        <v>145986272</v>
      </c>
      <c r="Q30" s="26">
        <v>154128152</v>
      </c>
    </row>
    <row r="31" spans="1:17" ht="13.5">
      <c r="A31" s="3" t="s">
        <v>25</v>
      </c>
      <c r="B31" s="2"/>
      <c r="C31" s="19">
        <v>167009</v>
      </c>
      <c r="D31" s="19">
        <v>167009</v>
      </c>
      <c r="E31" s="19">
        <v>167009</v>
      </c>
      <c r="F31" s="19">
        <v>167009</v>
      </c>
      <c r="G31" s="19">
        <v>167009</v>
      </c>
      <c r="H31" s="19">
        <v>167009</v>
      </c>
      <c r="I31" s="19">
        <v>167009</v>
      </c>
      <c r="J31" s="19">
        <v>167009</v>
      </c>
      <c r="K31" s="19">
        <v>167009</v>
      </c>
      <c r="L31" s="19">
        <v>167009</v>
      </c>
      <c r="M31" s="19">
        <v>167009</v>
      </c>
      <c r="N31" s="20">
        <v>167009</v>
      </c>
      <c r="O31" s="21">
        <v>2004108</v>
      </c>
      <c r="P31" s="19">
        <v>2144388</v>
      </c>
      <c r="Q31" s="22">
        <v>2294484</v>
      </c>
    </row>
    <row r="32" spans="1:17" ht="13.5">
      <c r="A32" s="1" t="s">
        <v>26</v>
      </c>
      <c r="B32" s="2"/>
      <c r="C32" s="16">
        <f aca="true" t="shared" si="6" ref="C32:Q32">SUM(C33:C37)</f>
        <v>1211516</v>
      </c>
      <c r="D32" s="16">
        <f t="shared" si="6"/>
        <v>1211516</v>
      </c>
      <c r="E32" s="16">
        <f>SUM(E33:E37)</f>
        <v>1211516</v>
      </c>
      <c r="F32" s="16">
        <f>SUM(F33:F37)</f>
        <v>1211516</v>
      </c>
      <c r="G32" s="16">
        <f>SUM(G33:G37)</f>
        <v>1211516</v>
      </c>
      <c r="H32" s="16">
        <f>SUM(H33:H37)</f>
        <v>1211516</v>
      </c>
      <c r="I32" s="16">
        <f t="shared" si="6"/>
        <v>1211516</v>
      </c>
      <c r="J32" s="16">
        <f t="shared" si="6"/>
        <v>1211516</v>
      </c>
      <c r="K32" s="16">
        <f t="shared" si="6"/>
        <v>1211516</v>
      </c>
      <c r="L32" s="16">
        <f>SUM(L33:L37)</f>
        <v>1211516</v>
      </c>
      <c r="M32" s="16">
        <f>SUM(M33:M37)</f>
        <v>1211516</v>
      </c>
      <c r="N32" s="27">
        <f t="shared" si="6"/>
        <v>1211516</v>
      </c>
      <c r="O32" s="28">
        <f t="shared" si="6"/>
        <v>14538192</v>
      </c>
      <c r="P32" s="16">
        <f t="shared" si="6"/>
        <v>11350680</v>
      </c>
      <c r="Q32" s="29">
        <f t="shared" si="6"/>
        <v>12123828</v>
      </c>
    </row>
    <row r="33" spans="1:17" ht="13.5">
      <c r="A33" s="3" t="s">
        <v>27</v>
      </c>
      <c r="B33" s="2"/>
      <c r="C33" s="19">
        <v>691841</v>
      </c>
      <c r="D33" s="19">
        <v>691841</v>
      </c>
      <c r="E33" s="19">
        <v>691841</v>
      </c>
      <c r="F33" s="19">
        <v>691841</v>
      </c>
      <c r="G33" s="19">
        <v>691841</v>
      </c>
      <c r="H33" s="19">
        <v>691841</v>
      </c>
      <c r="I33" s="19">
        <v>691841</v>
      </c>
      <c r="J33" s="19">
        <v>691841</v>
      </c>
      <c r="K33" s="19">
        <v>691841</v>
      </c>
      <c r="L33" s="19">
        <v>691841</v>
      </c>
      <c r="M33" s="19">
        <v>691841</v>
      </c>
      <c r="N33" s="20">
        <v>691841</v>
      </c>
      <c r="O33" s="21">
        <v>8302092</v>
      </c>
      <c r="P33" s="19">
        <v>4678284</v>
      </c>
      <c r="Q33" s="22">
        <v>4984560</v>
      </c>
    </row>
    <row r="34" spans="1:17" ht="13.5">
      <c r="A34" s="3" t="s">
        <v>28</v>
      </c>
      <c r="B34" s="2"/>
      <c r="C34" s="19">
        <v>415640</v>
      </c>
      <c r="D34" s="19">
        <v>415640</v>
      </c>
      <c r="E34" s="19">
        <v>415640</v>
      </c>
      <c r="F34" s="19">
        <v>415640</v>
      </c>
      <c r="G34" s="19">
        <v>415640</v>
      </c>
      <c r="H34" s="19">
        <v>415640</v>
      </c>
      <c r="I34" s="19">
        <v>415640</v>
      </c>
      <c r="J34" s="19">
        <v>415640</v>
      </c>
      <c r="K34" s="19">
        <v>415640</v>
      </c>
      <c r="L34" s="19">
        <v>415640</v>
      </c>
      <c r="M34" s="19">
        <v>415640</v>
      </c>
      <c r="N34" s="20">
        <v>415640</v>
      </c>
      <c r="O34" s="21">
        <v>4987680</v>
      </c>
      <c r="P34" s="19">
        <v>5336796</v>
      </c>
      <c r="Q34" s="22">
        <v>5710368</v>
      </c>
    </row>
    <row r="35" spans="1:17" ht="13.5">
      <c r="A35" s="3" t="s">
        <v>29</v>
      </c>
      <c r="B35" s="2"/>
      <c r="C35" s="19">
        <v>104035</v>
      </c>
      <c r="D35" s="19">
        <v>104035</v>
      </c>
      <c r="E35" s="19">
        <v>104035</v>
      </c>
      <c r="F35" s="19">
        <v>104035</v>
      </c>
      <c r="G35" s="19">
        <v>104035</v>
      </c>
      <c r="H35" s="19">
        <v>104035</v>
      </c>
      <c r="I35" s="19">
        <v>104035</v>
      </c>
      <c r="J35" s="19">
        <v>104035</v>
      </c>
      <c r="K35" s="19">
        <v>104035</v>
      </c>
      <c r="L35" s="19">
        <v>104035</v>
      </c>
      <c r="M35" s="19">
        <v>104035</v>
      </c>
      <c r="N35" s="20">
        <v>104035</v>
      </c>
      <c r="O35" s="21">
        <v>1248420</v>
      </c>
      <c r="P35" s="19">
        <v>1335600</v>
      </c>
      <c r="Q35" s="22">
        <v>1428900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3377166</v>
      </c>
      <c r="D38" s="16">
        <f t="shared" si="7"/>
        <v>3377166</v>
      </c>
      <c r="E38" s="16">
        <f>SUM(E39:E41)</f>
        <v>3377166</v>
      </c>
      <c r="F38" s="16">
        <f>SUM(F39:F41)</f>
        <v>3377166</v>
      </c>
      <c r="G38" s="16">
        <f>SUM(G39:G41)</f>
        <v>3377166</v>
      </c>
      <c r="H38" s="16">
        <f>SUM(H39:H41)</f>
        <v>3377166</v>
      </c>
      <c r="I38" s="16">
        <f t="shared" si="7"/>
        <v>3377166</v>
      </c>
      <c r="J38" s="16">
        <f t="shared" si="7"/>
        <v>3377166</v>
      </c>
      <c r="K38" s="16">
        <f t="shared" si="7"/>
        <v>3377166</v>
      </c>
      <c r="L38" s="16">
        <f>SUM(L39:L41)</f>
        <v>3377166</v>
      </c>
      <c r="M38" s="16">
        <f>SUM(M39:M41)</f>
        <v>3377166</v>
      </c>
      <c r="N38" s="27">
        <f t="shared" si="7"/>
        <v>3377166</v>
      </c>
      <c r="O38" s="28">
        <f t="shared" si="7"/>
        <v>40525992</v>
      </c>
      <c r="P38" s="16">
        <f t="shared" si="7"/>
        <v>43201344</v>
      </c>
      <c r="Q38" s="29">
        <f t="shared" si="7"/>
        <v>46056264</v>
      </c>
    </row>
    <row r="39" spans="1:17" ht="13.5">
      <c r="A39" s="3" t="s">
        <v>33</v>
      </c>
      <c r="B39" s="2"/>
      <c r="C39" s="19">
        <v>686774</v>
      </c>
      <c r="D39" s="19">
        <v>686774</v>
      </c>
      <c r="E39" s="19">
        <v>686774</v>
      </c>
      <c r="F39" s="19">
        <v>686774</v>
      </c>
      <c r="G39" s="19">
        <v>686774</v>
      </c>
      <c r="H39" s="19">
        <v>686774</v>
      </c>
      <c r="I39" s="19">
        <v>686774</v>
      </c>
      <c r="J39" s="19">
        <v>686774</v>
      </c>
      <c r="K39" s="19">
        <v>686774</v>
      </c>
      <c r="L39" s="19">
        <v>686774</v>
      </c>
      <c r="M39" s="19">
        <v>686774</v>
      </c>
      <c r="N39" s="20">
        <v>686774</v>
      </c>
      <c r="O39" s="21">
        <v>8241288</v>
      </c>
      <c r="P39" s="19">
        <v>8766348</v>
      </c>
      <c r="Q39" s="22">
        <v>9325644</v>
      </c>
    </row>
    <row r="40" spans="1:17" ht="13.5">
      <c r="A40" s="3" t="s">
        <v>34</v>
      </c>
      <c r="B40" s="2"/>
      <c r="C40" s="19">
        <v>2662896</v>
      </c>
      <c r="D40" s="19">
        <v>2662896</v>
      </c>
      <c r="E40" s="19">
        <v>2662896</v>
      </c>
      <c r="F40" s="19">
        <v>2662896</v>
      </c>
      <c r="G40" s="19">
        <v>2662896</v>
      </c>
      <c r="H40" s="19">
        <v>2662896</v>
      </c>
      <c r="I40" s="19">
        <v>2662896</v>
      </c>
      <c r="J40" s="19">
        <v>2662896</v>
      </c>
      <c r="K40" s="19">
        <v>2662896</v>
      </c>
      <c r="L40" s="19">
        <v>2662896</v>
      </c>
      <c r="M40" s="19">
        <v>2662896</v>
      </c>
      <c r="N40" s="20">
        <v>2662896</v>
      </c>
      <c r="O40" s="21">
        <v>31954752</v>
      </c>
      <c r="P40" s="19">
        <v>34082112</v>
      </c>
      <c r="Q40" s="22">
        <v>36353196</v>
      </c>
    </row>
    <row r="41" spans="1:17" ht="13.5">
      <c r="A41" s="3" t="s">
        <v>35</v>
      </c>
      <c r="B41" s="2"/>
      <c r="C41" s="19">
        <v>27496</v>
      </c>
      <c r="D41" s="19">
        <v>27496</v>
      </c>
      <c r="E41" s="19">
        <v>27496</v>
      </c>
      <c r="F41" s="19">
        <v>27496</v>
      </c>
      <c r="G41" s="19">
        <v>27496</v>
      </c>
      <c r="H41" s="19">
        <v>27496</v>
      </c>
      <c r="I41" s="19">
        <v>27496</v>
      </c>
      <c r="J41" s="19">
        <v>27496</v>
      </c>
      <c r="K41" s="19">
        <v>27496</v>
      </c>
      <c r="L41" s="19">
        <v>27496</v>
      </c>
      <c r="M41" s="19">
        <v>27496</v>
      </c>
      <c r="N41" s="20">
        <v>27496</v>
      </c>
      <c r="O41" s="21">
        <v>329952</v>
      </c>
      <c r="P41" s="19">
        <v>352884</v>
      </c>
      <c r="Q41" s="22">
        <v>377424</v>
      </c>
    </row>
    <row r="42" spans="1:17" ht="13.5">
      <c r="A42" s="1" t="s">
        <v>36</v>
      </c>
      <c r="B42" s="4"/>
      <c r="C42" s="16">
        <f aca="true" t="shared" si="8" ref="C42:Q42">SUM(C43:C46)</f>
        <v>13907740</v>
      </c>
      <c r="D42" s="16">
        <f t="shared" si="8"/>
        <v>13907740</v>
      </c>
      <c r="E42" s="16">
        <f>SUM(E43:E46)</f>
        <v>13907740</v>
      </c>
      <c r="F42" s="16">
        <f>SUM(F43:F46)</f>
        <v>13907740</v>
      </c>
      <c r="G42" s="16">
        <f>SUM(G43:G46)</f>
        <v>13907740</v>
      </c>
      <c r="H42" s="16">
        <f>SUM(H43:H46)</f>
        <v>13907740</v>
      </c>
      <c r="I42" s="16">
        <f t="shared" si="8"/>
        <v>13907740</v>
      </c>
      <c r="J42" s="16">
        <f t="shared" si="8"/>
        <v>13907740</v>
      </c>
      <c r="K42" s="16">
        <f t="shared" si="8"/>
        <v>13907740</v>
      </c>
      <c r="L42" s="16">
        <f>SUM(L43:L46)</f>
        <v>13907740</v>
      </c>
      <c r="M42" s="16">
        <f>SUM(M43:M46)</f>
        <v>13907740</v>
      </c>
      <c r="N42" s="27">
        <f t="shared" si="8"/>
        <v>13907740</v>
      </c>
      <c r="O42" s="28">
        <f t="shared" si="8"/>
        <v>166892880</v>
      </c>
      <c r="P42" s="16">
        <f t="shared" si="8"/>
        <v>176816424</v>
      </c>
      <c r="Q42" s="29">
        <f t="shared" si="8"/>
        <v>187337424</v>
      </c>
    </row>
    <row r="43" spans="1:17" ht="13.5">
      <c r="A43" s="3" t="s">
        <v>37</v>
      </c>
      <c r="B43" s="2"/>
      <c r="C43" s="19">
        <v>8398530</v>
      </c>
      <c r="D43" s="19">
        <v>8398530</v>
      </c>
      <c r="E43" s="19">
        <v>8398530</v>
      </c>
      <c r="F43" s="19">
        <v>8398530</v>
      </c>
      <c r="G43" s="19">
        <v>8398530</v>
      </c>
      <c r="H43" s="19">
        <v>8398530</v>
      </c>
      <c r="I43" s="19">
        <v>8398530</v>
      </c>
      <c r="J43" s="19">
        <v>8398530</v>
      </c>
      <c r="K43" s="19">
        <v>8398530</v>
      </c>
      <c r="L43" s="19">
        <v>8398530</v>
      </c>
      <c r="M43" s="19">
        <v>8398530</v>
      </c>
      <c r="N43" s="20">
        <v>8398530</v>
      </c>
      <c r="O43" s="21">
        <v>100782360</v>
      </c>
      <c r="P43" s="19">
        <v>105616824</v>
      </c>
      <c r="Q43" s="22">
        <v>110687556</v>
      </c>
    </row>
    <row r="44" spans="1:17" ht="13.5">
      <c r="A44" s="3" t="s">
        <v>38</v>
      </c>
      <c r="B44" s="2"/>
      <c r="C44" s="19">
        <v>3960169</v>
      </c>
      <c r="D44" s="19">
        <v>3960169</v>
      </c>
      <c r="E44" s="19">
        <v>3960169</v>
      </c>
      <c r="F44" s="19">
        <v>3960169</v>
      </c>
      <c r="G44" s="19">
        <v>3960169</v>
      </c>
      <c r="H44" s="19">
        <v>3960169</v>
      </c>
      <c r="I44" s="19">
        <v>3960169</v>
      </c>
      <c r="J44" s="19">
        <v>3960169</v>
      </c>
      <c r="K44" s="19">
        <v>3960169</v>
      </c>
      <c r="L44" s="19">
        <v>3960169</v>
      </c>
      <c r="M44" s="19">
        <v>3960169</v>
      </c>
      <c r="N44" s="20">
        <v>3960169</v>
      </c>
      <c r="O44" s="21">
        <v>47522028</v>
      </c>
      <c r="P44" s="19">
        <v>51486540</v>
      </c>
      <c r="Q44" s="22">
        <v>55741668</v>
      </c>
    </row>
    <row r="45" spans="1:17" ht="13.5">
      <c r="A45" s="3" t="s">
        <v>39</v>
      </c>
      <c r="B45" s="2"/>
      <c r="C45" s="23">
        <v>922601</v>
      </c>
      <c r="D45" s="23">
        <v>922601</v>
      </c>
      <c r="E45" s="23">
        <v>922601</v>
      </c>
      <c r="F45" s="23">
        <v>922601</v>
      </c>
      <c r="G45" s="23">
        <v>922601</v>
      </c>
      <c r="H45" s="23">
        <v>922601</v>
      </c>
      <c r="I45" s="23">
        <v>922601</v>
      </c>
      <c r="J45" s="23">
        <v>922601</v>
      </c>
      <c r="K45" s="23">
        <v>922601</v>
      </c>
      <c r="L45" s="23">
        <v>922601</v>
      </c>
      <c r="M45" s="23">
        <v>922601</v>
      </c>
      <c r="N45" s="24">
        <v>922601</v>
      </c>
      <c r="O45" s="25">
        <v>11071212</v>
      </c>
      <c r="P45" s="23">
        <v>11669820</v>
      </c>
      <c r="Q45" s="26">
        <v>12302172</v>
      </c>
    </row>
    <row r="46" spans="1:17" ht="13.5">
      <c r="A46" s="3" t="s">
        <v>40</v>
      </c>
      <c r="B46" s="2"/>
      <c r="C46" s="19">
        <v>626440</v>
      </c>
      <c r="D46" s="19">
        <v>626440</v>
      </c>
      <c r="E46" s="19">
        <v>626440</v>
      </c>
      <c r="F46" s="19">
        <v>626440</v>
      </c>
      <c r="G46" s="19">
        <v>626440</v>
      </c>
      <c r="H46" s="19">
        <v>626440</v>
      </c>
      <c r="I46" s="19">
        <v>626440</v>
      </c>
      <c r="J46" s="19">
        <v>626440</v>
      </c>
      <c r="K46" s="19">
        <v>626440</v>
      </c>
      <c r="L46" s="19">
        <v>626440</v>
      </c>
      <c r="M46" s="19">
        <v>626440</v>
      </c>
      <c r="N46" s="20">
        <v>626440</v>
      </c>
      <c r="O46" s="21">
        <v>7517280</v>
      </c>
      <c r="P46" s="19">
        <v>8043240</v>
      </c>
      <c r="Q46" s="22">
        <v>8606028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34335869</v>
      </c>
      <c r="D48" s="41">
        <f t="shared" si="9"/>
        <v>34335869</v>
      </c>
      <c r="E48" s="41">
        <f>+E28+E32+E38+E42+E47</f>
        <v>34335869</v>
      </c>
      <c r="F48" s="41">
        <f>+F28+F32+F38+F42+F47</f>
        <v>34335869</v>
      </c>
      <c r="G48" s="41">
        <f>+G28+G32+G38+G42+G47</f>
        <v>34335869</v>
      </c>
      <c r="H48" s="41">
        <f>+H28+H32+H38+H42+H47</f>
        <v>34335869</v>
      </c>
      <c r="I48" s="41">
        <f t="shared" si="9"/>
        <v>34335869</v>
      </c>
      <c r="J48" s="41">
        <f t="shared" si="9"/>
        <v>34335869</v>
      </c>
      <c r="K48" s="41">
        <f t="shared" si="9"/>
        <v>34335869</v>
      </c>
      <c r="L48" s="41">
        <f>+L28+L32+L38+L42+L47</f>
        <v>34335869</v>
      </c>
      <c r="M48" s="41">
        <f>+M28+M32+M38+M42+M47</f>
        <v>34335869</v>
      </c>
      <c r="N48" s="42">
        <f t="shared" si="9"/>
        <v>34335869</v>
      </c>
      <c r="O48" s="43">
        <f t="shared" si="9"/>
        <v>412030428</v>
      </c>
      <c r="P48" s="41">
        <f t="shared" si="9"/>
        <v>421360328</v>
      </c>
      <c r="Q48" s="44">
        <f t="shared" si="9"/>
        <v>445999568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8273221</v>
      </c>
      <c r="D49" s="45">
        <f t="shared" si="10"/>
        <v>8273221</v>
      </c>
      <c r="E49" s="45">
        <f t="shared" si="10"/>
        <v>8273221</v>
      </c>
      <c r="F49" s="45">
        <f t="shared" si="10"/>
        <v>8273221</v>
      </c>
      <c r="G49" s="45">
        <f t="shared" si="10"/>
        <v>8273221</v>
      </c>
      <c r="H49" s="45">
        <f t="shared" si="10"/>
        <v>8273221</v>
      </c>
      <c r="I49" s="45">
        <f t="shared" si="10"/>
        <v>8273221</v>
      </c>
      <c r="J49" s="45">
        <f t="shared" si="10"/>
        <v>8273221</v>
      </c>
      <c r="K49" s="45">
        <f t="shared" si="10"/>
        <v>8273221</v>
      </c>
      <c r="L49" s="45">
        <f>+L25-L48</f>
        <v>8273221</v>
      </c>
      <c r="M49" s="45">
        <f>+M25-M48</f>
        <v>8273221</v>
      </c>
      <c r="N49" s="46">
        <f t="shared" si="10"/>
        <v>8273221</v>
      </c>
      <c r="O49" s="47">
        <f t="shared" si="10"/>
        <v>99278652</v>
      </c>
      <c r="P49" s="45">
        <f t="shared" si="10"/>
        <v>163826152</v>
      </c>
      <c r="Q49" s="48">
        <f t="shared" si="10"/>
        <v>188275780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10169269</v>
      </c>
      <c r="D5" s="16">
        <f t="shared" si="0"/>
        <v>10169269</v>
      </c>
      <c r="E5" s="16">
        <f t="shared" si="0"/>
        <v>10169269</v>
      </c>
      <c r="F5" s="16">
        <f t="shared" si="0"/>
        <v>10169269</v>
      </c>
      <c r="G5" s="16">
        <f t="shared" si="0"/>
        <v>10169269</v>
      </c>
      <c r="H5" s="16">
        <f t="shared" si="0"/>
        <v>10169258</v>
      </c>
      <c r="I5" s="16">
        <f t="shared" si="0"/>
        <v>10169269</v>
      </c>
      <c r="J5" s="16">
        <f t="shared" si="0"/>
        <v>10169269</v>
      </c>
      <c r="K5" s="16">
        <f t="shared" si="0"/>
        <v>10169269</v>
      </c>
      <c r="L5" s="16">
        <f>SUM(L6:L8)</f>
        <v>10169269</v>
      </c>
      <c r="M5" s="16">
        <f>SUM(M6:M8)</f>
        <v>10169269</v>
      </c>
      <c r="N5" s="17">
        <f t="shared" si="0"/>
        <v>10169269</v>
      </c>
      <c r="O5" s="18">
        <f t="shared" si="0"/>
        <v>122031217</v>
      </c>
      <c r="P5" s="16">
        <f t="shared" si="0"/>
        <v>131679848</v>
      </c>
      <c r="Q5" s="17">
        <f t="shared" si="0"/>
        <v>138331283</v>
      </c>
    </row>
    <row r="6" spans="1:17" ht="13.5">
      <c r="A6" s="3" t="s">
        <v>23</v>
      </c>
      <c r="B6" s="2"/>
      <c r="C6" s="19">
        <v>3766753</v>
      </c>
      <c r="D6" s="19">
        <v>3766753</v>
      </c>
      <c r="E6" s="19">
        <v>3766753</v>
      </c>
      <c r="F6" s="19">
        <v>3766753</v>
      </c>
      <c r="G6" s="19">
        <v>3766753</v>
      </c>
      <c r="H6" s="19">
        <v>3766752</v>
      </c>
      <c r="I6" s="19">
        <v>3766753</v>
      </c>
      <c r="J6" s="19">
        <v>3766753</v>
      </c>
      <c r="K6" s="19">
        <v>3766753</v>
      </c>
      <c r="L6" s="19">
        <v>3766753</v>
      </c>
      <c r="M6" s="19">
        <v>3766753</v>
      </c>
      <c r="N6" s="20">
        <v>3766753</v>
      </c>
      <c r="O6" s="21">
        <v>45201035</v>
      </c>
      <c r="P6" s="19">
        <v>51400717</v>
      </c>
      <c r="Q6" s="22">
        <v>54489742</v>
      </c>
    </row>
    <row r="7" spans="1:17" ht="13.5">
      <c r="A7" s="3" t="s">
        <v>24</v>
      </c>
      <c r="B7" s="2"/>
      <c r="C7" s="23">
        <v>6402516</v>
      </c>
      <c r="D7" s="23">
        <v>6402516</v>
      </c>
      <c r="E7" s="23">
        <v>6402516</v>
      </c>
      <c r="F7" s="23">
        <v>6402516</v>
      </c>
      <c r="G7" s="23">
        <v>6402516</v>
      </c>
      <c r="H7" s="23">
        <v>6402506</v>
      </c>
      <c r="I7" s="23">
        <v>6402516</v>
      </c>
      <c r="J7" s="23">
        <v>6402516</v>
      </c>
      <c r="K7" s="23">
        <v>6402516</v>
      </c>
      <c r="L7" s="23">
        <v>6402516</v>
      </c>
      <c r="M7" s="23">
        <v>6402516</v>
      </c>
      <c r="N7" s="24">
        <v>6402516</v>
      </c>
      <c r="O7" s="25">
        <v>76830182</v>
      </c>
      <c r="P7" s="23">
        <v>80279131</v>
      </c>
      <c r="Q7" s="26">
        <v>83841541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914734</v>
      </c>
      <c r="D9" s="16">
        <f t="shared" si="1"/>
        <v>914734</v>
      </c>
      <c r="E9" s="16">
        <f t="shared" si="1"/>
        <v>914734</v>
      </c>
      <c r="F9" s="16">
        <f t="shared" si="1"/>
        <v>914734</v>
      </c>
      <c r="G9" s="16">
        <f t="shared" si="1"/>
        <v>914734</v>
      </c>
      <c r="H9" s="16">
        <f t="shared" si="1"/>
        <v>914718</v>
      </c>
      <c r="I9" s="16">
        <f t="shared" si="1"/>
        <v>914734</v>
      </c>
      <c r="J9" s="16">
        <f t="shared" si="1"/>
        <v>914734</v>
      </c>
      <c r="K9" s="16">
        <f t="shared" si="1"/>
        <v>914734</v>
      </c>
      <c r="L9" s="16">
        <f>SUM(L10:L14)</f>
        <v>914734</v>
      </c>
      <c r="M9" s="16">
        <f>SUM(M10:M14)</f>
        <v>914734</v>
      </c>
      <c r="N9" s="27">
        <f t="shared" si="1"/>
        <v>914734</v>
      </c>
      <c r="O9" s="28">
        <f t="shared" si="1"/>
        <v>10976792</v>
      </c>
      <c r="P9" s="16">
        <f t="shared" si="1"/>
        <v>11470747</v>
      </c>
      <c r="Q9" s="29">
        <f t="shared" si="1"/>
        <v>11986931</v>
      </c>
    </row>
    <row r="10" spans="1:17" ht="13.5">
      <c r="A10" s="3" t="s">
        <v>27</v>
      </c>
      <c r="B10" s="2"/>
      <c r="C10" s="19">
        <v>17890</v>
      </c>
      <c r="D10" s="19">
        <v>17890</v>
      </c>
      <c r="E10" s="19">
        <v>17890</v>
      </c>
      <c r="F10" s="19">
        <v>17890</v>
      </c>
      <c r="G10" s="19">
        <v>17890</v>
      </c>
      <c r="H10" s="19">
        <v>17874</v>
      </c>
      <c r="I10" s="19">
        <v>17890</v>
      </c>
      <c r="J10" s="19">
        <v>17890</v>
      </c>
      <c r="K10" s="19">
        <v>17890</v>
      </c>
      <c r="L10" s="19">
        <v>17890</v>
      </c>
      <c r="M10" s="19">
        <v>17890</v>
      </c>
      <c r="N10" s="20">
        <v>17890</v>
      </c>
      <c r="O10" s="21">
        <v>214664</v>
      </c>
      <c r="P10" s="19">
        <v>224323</v>
      </c>
      <c r="Q10" s="22">
        <v>234418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896844</v>
      </c>
      <c r="D12" s="19">
        <v>896844</v>
      </c>
      <c r="E12" s="19">
        <v>896844</v>
      </c>
      <c r="F12" s="19">
        <v>896844</v>
      </c>
      <c r="G12" s="19">
        <v>896844</v>
      </c>
      <c r="H12" s="19">
        <v>896844</v>
      </c>
      <c r="I12" s="19">
        <v>896844</v>
      </c>
      <c r="J12" s="19">
        <v>896844</v>
      </c>
      <c r="K12" s="19">
        <v>896844</v>
      </c>
      <c r="L12" s="19">
        <v>896844</v>
      </c>
      <c r="M12" s="19">
        <v>896844</v>
      </c>
      <c r="N12" s="20">
        <v>896844</v>
      </c>
      <c r="O12" s="21">
        <v>10762128</v>
      </c>
      <c r="P12" s="19">
        <v>11246424</v>
      </c>
      <c r="Q12" s="22">
        <v>11752513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3561868</v>
      </c>
      <c r="D15" s="16">
        <f t="shared" si="2"/>
        <v>3561868</v>
      </c>
      <c r="E15" s="16">
        <f t="shared" si="2"/>
        <v>3561868</v>
      </c>
      <c r="F15" s="16">
        <f t="shared" si="2"/>
        <v>3561868</v>
      </c>
      <c r="G15" s="16">
        <f t="shared" si="2"/>
        <v>3561868</v>
      </c>
      <c r="H15" s="16">
        <f t="shared" si="2"/>
        <v>3561861</v>
      </c>
      <c r="I15" s="16">
        <f t="shared" si="2"/>
        <v>3561868</v>
      </c>
      <c r="J15" s="16">
        <f t="shared" si="2"/>
        <v>3561868</v>
      </c>
      <c r="K15" s="16">
        <f t="shared" si="2"/>
        <v>3561868</v>
      </c>
      <c r="L15" s="16">
        <f>SUM(L16:L18)</f>
        <v>3561868</v>
      </c>
      <c r="M15" s="16">
        <f>SUM(M16:M18)</f>
        <v>3561868</v>
      </c>
      <c r="N15" s="27">
        <f t="shared" si="2"/>
        <v>3561868</v>
      </c>
      <c r="O15" s="28">
        <f t="shared" si="2"/>
        <v>42742409</v>
      </c>
      <c r="P15" s="16">
        <f t="shared" si="2"/>
        <v>46244345</v>
      </c>
      <c r="Q15" s="29">
        <f t="shared" si="2"/>
        <v>48818883</v>
      </c>
    </row>
    <row r="16" spans="1:17" ht="13.5">
      <c r="A16" s="3" t="s">
        <v>33</v>
      </c>
      <c r="B16" s="2"/>
      <c r="C16" s="19">
        <v>74056</v>
      </c>
      <c r="D16" s="19">
        <v>74056</v>
      </c>
      <c r="E16" s="19">
        <v>74056</v>
      </c>
      <c r="F16" s="19">
        <v>74056</v>
      </c>
      <c r="G16" s="19">
        <v>74056</v>
      </c>
      <c r="H16" s="19">
        <v>74050</v>
      </c>
      <c r="I16" s="19">
        <v>74056</v>
      </c>
      <c r="J16" s="19">
        <v>74056</v>
      </c>
      <c r="K16" s="19">
        <v>74056</v>
      </c>
      <c r="L16" s="19">
        <v>74056</v>
      </c>
      <c r="M16" s="19">
        <v>74056</v>
      </c>
      <c r="N16" s="20">
        <v>74056</v>
      </c>
      <c r="O16" s="21">
        <v>888666</v>
      </c>
      <c r="P16" s="19">
        <v>929544</v>
      </c>
      <c r="Q16" s="22">
        <v>972304</v>
      </c>
    </row>
    <row r="17" spans="1:17" ht="13.5">
      <c r="A17" s="3" t="s">
        <v>34</v>
      </c>
      <c r="B17" s="2"/>
      <c r="C17" s="19">
        <v>3487812</v>
      </c>
      <c r="D17" s="19">
        <v>3487812</v>
      </c>
      <c r="E17" s="19">
        <v>3487812</v>
      </c>
      <c r="F17" s="19">
        <v>3487812</v>
      </c>
      <c r="G17" s="19">
        <v>3487812</v>
      </c>
      <c r="H17" s="19">
        <v>3487811</v>
      </c>
      <c r="I17" s="19">
        <v>3487812</v>
      </c>
      <c r="J17" s="19">
        <v>3487812</v>
      </c>
      <c r="K17" s="19">
        <v>3487812</v>
      </c>
      <c r="L17" s="19">
        <v>3487812</v>
      </c>
      <c r="M17" s="19">
        <v>3487812</v>
      </c>
      <c r="N17" s="20">
        <v>3487812</v>
      </c>
      <c r="O17" s="21">
        <v>41853743</v>
      </c>
      <c r="P17" s="19">
        <v>45314801</v>
      </c>
      <c r="Q17" s="22">
        <v>47846579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42003943</v>
      </c>
      <c r="D19" s="16">
        <f t="shared" si="3"/>
        <v>42003925</v>
      </c>
      <c r="E19" s="16">
        <f t="shared" si="3"/>
        <v>42003925</v>
      </c>
      <c r="F19" s="16">
        <f t="shared" si="3"/>
        <v>42003925</v>
      </c>
      <c r="G19" s="16">
        <f t="shared" si="3"/>
        <v>42003925</v>
      </c>
      <c r="H19" s="16">
        <f t="shared" si="3"/>
        <v>42003921</v>
      </c>
      <c r="I19" s="16">
        <f t="shared" si="3"/>
        <v>42003925</v>
      </c>
      <c r="J19" s="16">
        <f t="shared" si="3"/>
        <v>42003925</v>
      </c>
      <c r="K19" s="16">
        <f t="shared" si="3"/>
        <v>42003925</v>
      </c>
      <c r="L19" s="16">
        <f>SUM(L20:L23)</f>
        <v>42003925</v>
      </c>
      <c r="M19" s="16">
        <f>SUM(M20:M23)</f>
        <v>42003925</v>
      </c>
      <c r="N19" s="27">
        <f t="shared" si="3"/>
        <v>42003925</v>
      </c>
      <c r="O19" s="28">
        <f t="shared" si="3"/>
        <v>504047114</v>
      </c>
      <c r="P19" s="16">
        <f t="shared" si="3"/>
        <v>537259451</v>
      </c>
      <c r="Q19" s="29">
        <f t="shared" si="3"/>
        <v>562345585</v>
      </c>
    </row>
    <row r="20" spans="1:17" ht="13.5">
      <c r="A20" s="3" t="s">
        <v>37</v>
      </c>
      <c r="B20" s="2"/>
      <c r="C20" s="19">
        <v>21447524</v>
      </c>
      <c r="D20" s="19">
        <v>21447513</v>
      </c>
      <c r="E20" s="19">
        <v>21447513</v>
      </c>
      <c r="F20" s="19">
        <v>21447513</v>
      </c>
      <c r="G20" s="19">
        <v>21447513</v>
      </c>
      <c r="H20" s="19">
        <v>21447510</v>
      </c>
      <c r="I20" s="19">
        <v>21447513</v>
      </c>
      <c r="J20" s="19">
        <v>21447513</v>
      </c>
      <c r="K20" s="19">
        <v>21447513</v>
      </c>
      <c r="L20" s="19">
        <v>21447513</v>
      </c>
      <c r="M20" s="19">
        <v>21447513</v>
      </c>
      <c r="N20" s="20">
        <v>21447513</v>
      </c>
      <c r="O20" s="21">
        <v>257370164</v>
      </c>
      <c r="P20" s="19">
        <v>270669098</v>
      </c>
      <c r="Q20" s="22">
        <v>281487243</v>
      </c>
    </row>
    <row r="21" spans="1:17" ht="13.5">
      <c r="A21" s="3" t="s">
        <v>38</v>
      </c>
      <c r="B21" s="2"/>
      <c r="C21" s="19">
        <v>11111047</v>
      </c>
      <c r="D21" s="19">
        <v>11111040</v>
      </c>
      <c r="E21" s="19">
        <v>11111040</v>
      </c>
      <c r="F21" s="19">
        <v>11111040</v>
      </c>
      <c r="G21" s="19">
        <v>11111040</v>
      </c>
      <c r="H21" s="19">
        <v>11111042</v>
      </c>
      <c r="I21" s="19">
        <v>11111040</v>
      </c>
      <c r="J21" s="19">
        <v>11111040</v>
      </c>
      <c r="K21" s="19">
        <v>11111040</v>
      </c>
      <c r="L21" s="19">
        <v>11111040</v>
      </c>
      <c r="M21" s="19">
        <v>11111040</v>
      </c>
      <c r="N21" s="20">
        <v>11111040</v>
      </c>
      <c r="O21" s="21">
        <v>133332489</v>
      </c>
      <c r="P21" s="19">
        <v>145606764</v>
      </c>
      <c r="Q21" s="22">
        <v>150442170</v>
      </c>
    </row>
    <row r="22" spans="1:17" ht="13.5">
      <c r="A22" s="3" t="s">
        <v>39</v>
      </c>
      <c r="B22" s="2"/>
      <c r="C22" s="23">
        <v>5090271</v>
      </c>
      <c r="D22" s="23">
        <v>5090271</v>
      </c>
      <c r="E22" s="23">
        <v>5090271</v>
      </c>
      <c r="F22" s="23">
        <v>5090271</v>
      </c>
      <c r="G22" s="23">
        <v>5090271</v>
      </c>
      <c r="H22" s="23">
        <v>5090269</v>
      </c>
      <c r="I22" s="23">
        <v>5090271</v>
      </c>
      <c r="J22" s="23">
        <v>5090271</v>
      </c>
      <c r="K22" s="23">
        <v>5090271</v>
      </c>
      <c r="L22" s="23">
        <v>5090271</v>
      </c>
      <c r="M22" s="23">
        <v>5090271</v>
      </c>
      <c r="N22" s="24">
        <v>5090271</v>
      </c>
      <c r="O22" s="25">
        <v>61083250</v>
      </c>
      <c r="P22" s="23">
        <v>66116950</v>
      </c>
      <c r="Q22" s="26">
        <v>71275002</v>
      </c>
    </row>
    <row r="23" spans="1:17" ht="13.5">
      <c r="A23" s="3" t="s">
        <v>40</v>
      </c>
      <c r="B23" s="2"/>
      <c r="C23" s="19">
        <v>4355101</v>
      </c>
      <c r="D23" s="19">
        <v>4355101</v>
      </c>
      <c r="E23" s="19">
        <v>4355101</v>
      </c>
      <c r="F23" s="19">
        <v>4355101</v>
      </c>
      <c r="G23" s="19">
        <v>4355101</v>
      </c>
      <c r="H23" s="19">
        <v>4355100</v>
      </c>
      <c r="I23" s="19">
        <v>4355101</v>
      </c>
      <c r="J23" s="19">
        <v>4355101</v>
      </c>
      <c r="K23" s="19">
        <v>4355101</v>
      </c>
      <c r="L23" s="19">
        <v>4355101</v>
      </c>
      <c r="M23" s="19">
        <v>4355101</v>
      </c>
      <c r="N23" s="20">
        <v>4355101</v>
      </c>
      <c r="O23" s="21">
        <v>52261211</v>
      </c>
      <c r="P23" s="19">
        <v>54866639</v>
      </c>
      <c r="Q23" s="22">
        <v>59141170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56649814</v>
      </c>
      <c r="D25" s="41">
        <f t="shared" si="4"/>
        <v>56649796</v>
      </c>
      <c r="E25" s="41">
        <f t="shared" si="4"/>
        <v>56649796</v>
      </c>
      <c r="F25" s="41">
        <f t="shared" si="4"/>
        <v>56649796</v>
      </c>
      <c r="G25" s="41">
        <f t="shared" si="4"/>
        <v>56649796</v>
      </c>
      <c r="H25" s="41">
        <f t="shared" si="4"/>
        <v>56649758</v>
      </c>
      <c r="I25" s="41">
        <f t="shared" si="4"/>
        <v>56649796</v>
      </c>
      <c r="J25" s="41">
        <f t="shared" si="4"/>
        <v>56649796</v>
      </c>
      <c r="K25" s="41">
        <f t="shared" si="4"/>
        <v>56649796</v>
      </c>
      <c r="L25" s="41">
        <f>+L5+L9+L15+L19+L24</f>
        <v>56649796</v>
      </c>
      <c r="M25" s="41">
        <f>+M5+M9+M15+M19+M24</f>
        <v>56649796</v>
      </c>
      <c r="N25" s="42">
        <f t="shared" si="4"/>
        <v>56649796</v>
      </c>
      <c r="O25" s="43">
        <f t="shared" si="4"/>
        <v>679797532</v>
      </c>
      <c r="P25" s="41">
        <f t="shared" si="4"/>
        <v>726654391</v>
      </c>
      <c r="Q25" s="44">
        <f t="shared" si="4"/>
        <v>761482682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15099123</v>
      </c>
      <c r="D28" s="16">
        <f t="shared" si="5"/>
        <v>15098659</v>
      </c>
      <c r="E28" s="16">
        <f>SUM(E29:E31)</f>
        <v>15098659</v>
      </c>
      <c r="F28" s="16">
        <f>SUM(F29:F31)</f>
        <v>15098659</v>
      </c>
      <c r="G28" s="16">
        <f>SUM(G29:G31)</f>
        <v>15098659</v>
      </c>
      <c r="H28" s="16">
        <f>SUM(H29:H31)</f>
        <v>15098298</v>
      </c>
      <c r="I28" s="16">
        <f t="shared" si="5"/>
        <v>15098659</v>
      </c>
      <c r="J28" s="16">
        <f t="shared" si="5"/>
        <v>15098659</v>
      </c>
      <c r="K28" s="16">
        <f t="shared" si="5"/>
        <v>15098659</v>
      </c>
      <c r="L28" s="16">
        <f>SUM(L29:L31)</f>
        <v>15098659</v>
      </c>
      <c r="M28" s="16">
        <f>SUM(M29:M31)</f>
        <v>15098659</v>
      </c>
      <c r="N28" s="17">
        <f t="shared" si="5"/>
        <v>15098659</v>
      </c>
      <c r="O28" s="18">
        <f t="shared" si="5"/>
        <v>181184011</v>
      </c>
      <c r="P28" s="16">
        <f t="shared" si="5"/>
        <v>189215676</v>
      </c>
      <c r="Q28" s="17">
        <f t="shared" si="5"/>
        <v>198672808</v>
      </c>
    </row>
    <row r="29" spans="1:17" ht="13.5">
      <c r="A29" s="3" t="s">
        <v>23</v>
      </c>
      <c r="B29" s="2"/>
      <c r="C29" s="19">
        <v>6084665</v>
      </c>
      <c r="D29" s="19">
        <v>6084557</v>
      </c>
      <c r="E29" s="19">
        <v>6084557</v>
      </c>
      <c r="F29" s="19">
        <v>6084557</v>
      </c>
      <c r="G29" s="19">
        <v>6084557</v>
      </c>
      <c r="H29" s="19">
        <v>6084411</v>
      </c>
      <c r="I29" s="19">
        <v>6084557</v>
      </c>
      <c r="J29" s="19">
        <v>6084557</v>
      </c>
      <c r="K29" s="19">
        <v>6084557</v>
      </c>
      <c r="L29" s="19">
        <v>6084557</v>
      </c>
      <c r="M29" s="19">
        <v>6084557</v>
      </c>
      <c r="N29" s="20">
        <v>6084557</v>
      </c>
      <c r="O29" s="21">
        <v>73014646</v>
      </c>
      <c r="P29" s="19">
        <v>75569105</v>
      </c>
      <c r="Q29" s="22">
        <v>79242024</v>
      </c>
    </row>
    <row r="30" spans="1:17" ht="13.5">
      <c r="A30" s="3" t="s">
        <v>24</v>
      </c>
      <c r="B30" s="2"/>
      <c r="C30" s="23">
        <v>8850098</v>
      </c>
      <c r="D30" s="23">
        <v>8849797</v>
      </c>
      <c r="E30" s="23">
        <v>8849797</v>
      </c>
      <c r="F30" s="23">
        <v>8849797</v>
      </c>
      <c r="G30" s="23">
        <v>8849797</v>
      </c>
      <c r="H30" s="23">
        <v>8849589</v>
      </c>
      <c r="I30" s="23">
        <v>8849797</v>
      </c>
      <c r="J30" s="23">
        <v>8849797</v>
      </c>
      <c r="K30" s="23">
        <v>8849797</v>
      </c>
      <c r="L30" s="23">
        <v>8849797</v>
      </c>
      <c r="M30" s="23">
        <v>8849797</v>
      </c>
      <c r="N30" s="24">
        <v>8849797</v>
      </c>
      <c r="O30" s="25">
        <v>106197657</v>
      </c>
      <c r="P30" s="23">
        <v>111568965</v>
      </c>
      <c r="Q30" s="26">
        <v>117241551</v>
      </c>
    </row>
    <row r="31" spans="1:17" ht="13.5">
      <c r="A31" s="3" t="s">
        <v>25</v>
      </c>
      <c r="B31" s="2"/>
      <c r="C31" s="19">
        <v>164360</v>
      </c>
      <c r="D31" s="19">
        <v>164305</v>
      </c>
      <c r="E31" s="19">
        <v>164305</v>
      </c>
      <c r="F31" s="19">
        <v>164305</v>
      </c>
      <c r="G31" s="19">
        <v>164305</v>
      </c>
      <c r="H31" s="19">
        <v>164298</v>
      </c>
      <c r="I31" s="19">
        <v>164305</v>
      </c>
      <c r="J31" s="19">
        <v>164305</v>
      </c>
      <c r="K31" s="19">
        <v>164305</v>
      </c>
      <c r="L31" s="19">
        <v>164305</v>
      </c>
      <c r="M31" s="19">
        <v>164305</v>
      </c>
      <c r="N31" s="20">
        <v>164305</v>
      </c>
      <c r="O31" s="21">
        <v>1971708</v>
      </c>
      <c r="P31" s="19">
        <v>2077606</v>
      </c>
      <c r="Q31" s="22">
        <v>2189233</v>
      </c>
    </row>
    <row r="32" spans="1:17" ht="13.5">
      <c r="A32" s="1" t="s">
        <v>26</v>
      </c>
      <c r="B32" s="2"/>
      <c r="C32" s="16">
        <f aca="true" t="shared" si="6" ref="C32:Q32">SUM(C33:C37)</f>
        <v>4105870</v>
      </c>
      <c r="D32" s="16">
        <f t="shared" si="6"/>
        <v>4105770</v>
      </c>
      <c r="E32" s="16">
        <f>SUM(E33:E37)</f>
        <v>4105770</v>
      </c>
      <c r="F32" s="16">
        <f>SUM(F33:F37)</f>
        <v>4105770</v>
      </c>
      <c r="G32" s="16">
        <f>SUM(G33:G37)</f>
        <v>4105770</v>
      </c>
      <c r="H32" s="16">
        <f>SUM(H33:H37)</f>
        <v>4105730</v>
      </c>
      <c r="I32" s="16">
        <f t="shared" si="6"/>
        <v>4105770</v>
      </c>
      <c r="J32" s="16">
        <f t="shared" si="6"/>
        <v>4105770</v>
      </c>
      <c r="K32" s="16">
        <f t="shared" si="6"/>
        <v>4105770</v>
      </c>
      <c r="L32" s="16">
        <f>SUM(L33:L37)</f>
        <v>4105770</v>
      </c>
      <c r="M32" s="16">
        <f>SUM(M33:M37)</f>
        <v>4105770</v>
      </c>
      <c r="N32" s="27">
        <f t="shared" si="6"/>
        <v>4105770</v>
      </c>
      <c r="O32" s="28">
        <f t="shared" si="6"/>
        <v>49269300</v>
      </c>
      <c r="P32" s="16">
        <f t="shared" si="6"/>
        <v>49339406</v>
      </c>
      <c r="Q32" s="29">
        <f t="shared" si="6"/>
        <v>52066325</v>
      </c>
    </row>
    <row r="33" spans="1:17" ht="13.5">
      <c r="A33" s="3" t="s">
        <v>27</v>
      </c>
      <c r="B33" s="2"/>
      <c r="C33" s="19">
        <v>1999698</v>
      </c>
      <c r="D33" s="19">
        <v>1999682</v>
      </c>
      <c r="E33" s="19">
        <v>1999682</v>
      </c>
      <c r="F33" s="19">
        <v>1999682</v>
      </c>
      <c r="G33" s="19">
        <v>1999682</v>
      </c>
      <c r="H33" s="19">
        <v>1999662</v>
      </c>
      <c r="I33" s="19">
        <v>1999682</v>
      </c>
      <c r="J33" s="19">
        <v>1999682</v>
      </c>
      <c r="K33" s="19">
        <v>1999682</v>
      </c>
      <c r="L33" s="19">
        <v>1999682</v>
      </c>
      <c r="M33" s="19">
        <v>1999682</v>
      </c>
      <c r="N33" s="20">
        <v>1999682</v>
      </c>
      <c r="O33" s="21">
        <v>23996180</v>
      </c>
      <c r="P33" s="19">
        <v>22756721</v>
      </c>
      <c r="Q33" s="22">
        <v>24013213</v>
      </c>
    </row>
    <row r="34" spans="1:17" ht="13.5">
      <c r="A34" s="3" t="s">
        <v>28</v>
      </c>
      <c r="B34" s="2"/>
      <c r="C34" s="19">
        <v>5837</v>
      </c>
      <c r="D34" s="19">
        <v>5833</v>
      </c>
      <c r="E34" s="19">
        <v>5833</v>
      </c>
      <c r="F34" s="19">
        <v>5833</v>
      </c>
      <c r="G34" s="19">
        <v>5833</v>
      </c>
      <c r="H34" s="19">
        <v>5833</v>
      </c>
      <c r="I34" s="19">
        <v>5833</v>
      </c>
      <c r="J34" s="19">
        <v>5833</v>
      </c>
      <c r="K34" s="19">
        <v>5833</v>
      </c>
      <c r="L34" s="19">
        <v>5833</v>
      </c>
      <c r="M34" s="19">
        <v>5833</v>
      </c>
      <c r="N34" s="20">
        <v>5833</v>
      </c>
      <c r="O34" s="21">
        <v>70000</v>
      </c>
      <c r="P34" s="19"/>
      <c r="Q34" s="22">
        <v>1</v>
      </c>
    </row>
    <row r="35" spans="1:17" ht="13.5">
      <c r="A35" s="3" t="s">
        <v>29</v>
      </c>
      <c r="B35" s="2"/>
      <c r="C35" s="19">
        <v>1783528</v>
      </c>
      <c r="D35" s="19">
        <v>1783454</v>
      </c>
      <c r="E35" s="19">
        <v>1783454</v>
      </c>
      <c r="F35" s="19">
        <v>1783454</v>
      </c>
      <c r="G35" s="19">
        <v>1783454</v>
      </c>
      <c r="H35" s="19">
        <v>1783454</v>
      </c>
      <c r="I35" s="19">
        <v>1783454</v>
      </c>
      <c r="J35" s="19">
        <v>1783454</v>
      </c>
      <c r="K35" s="19">
        <v>1783454</v>
      </c>
      <c r="L35" s="19">
        <v>1783454</v>
      </c>
      <c r="M35" s="19">
        <v>1783454</v>
      </c>
      <c r="N35" s="20">
        <v>1783454</v>
      </c>
      <c r="O35" s="21">
        <v>21401522</v>
      </c>
      <c r="P35" s="19">
        <v>22583277</v>
      </c>
      <c r="Q35" s="22">
        <v>23833603</v>
      </c>
    </row>
    <row r="36" spans="1:17" ht="13.5">
      <c r="A36" s="3" t="s">
        <v>30</v>
      </c>
      <c r="B36" s="2"/>
      <c r="C36" s="19">
        <v>316807</v>
      </c>
      <c r="D36" s="19">
        <v>316801</v>
      </c>
      <c r="E36" s="19">
        <v>316801</v>
      </c>
      <c r="F36" s="19">
        <v>316801</v>
      </c>
      <c r="G36" s="19">
        <v>316801</v>
      </c>
      <c r="H36" s="19">
        <v>316781</v>
      </c>
      <c r="I36" s="19">
        <v>316801</v>
      </c>
      <c r="J36" s="19">
        <v>316801</v>
      </c>
      <c r="K36" s="19">
        <v>316801</v>
      </c>
      <c r="L36" s="19">
        <v>316801</v>
      </c>
      <c r="M36" s="19">
        <v>316801</v>
      </c>
      <c r="N36" s="20">
        <v>316801</v>
      </c>
      <c r="O36" s="21">
        <v>3801598</v>
      </c>
      <c r="P36" s="19">
        <v>3999408</v>
      </c>
      <c r="Q36" s="22">
        <v>4219508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6001359</v>
      </c>
      <c r="D38" s="16">
        <f t="shared" si="7"/>
        <v>6001197</v>
      </c>
      <c r="E38" s="16">
        <f>SUM(E39:E41)</f>
        <v>6001197</v>
      </c>
      <c r="F38" s="16">
        <f>SUM(F39:F41)</f>
        <v>6001197</v>
      </c>
      <c r="G38" s="16">
        <f>SUM(G39:G41)</f>
        <v>6001197</v>
      </c>
      <c r="H38" s="16">
        <f>SUM(H39:H41)</f>
        <v>6001176</v>
      </c>
      <c r="I38" s="16">
        <f t="shared" si="7"/>
        <v>6001197</v>
      </c>
      <c r="J38" s="16">
        <f t="shared" si="7"/>
        <v>6001197</v>
      </c>
      <c r="K38" s="16">
        <f t="shared" si="7"/>
        <v>6001197</v>
      </c>
      <c r="L38" s="16">
        <f>SUM(L39:L41)</f>
        <v>6001197</v>
      </c>
      <c r="M38" s="16">
        <f>SUM(M39:M41)</f>
        <v>6001197</v>
      </c>
      <c r="N38" s="27">
        <f t="shared" si="7"/>
        <v>6001197</v>
      </c>
      <c r="O38" s="28">
        <f t="shared" si="7"/>
        <v>72014505</v>
      </c>
      <c r="P38" s="16">
        <f t="shared" si="7"/>
        <v>74713055</v>
      </c>
      <c r="Q38" s="29">
        <f t="shared" si="7"/>
        <v>78418153</v>
      </c>
    </row>
    <row r="39" spans="1:17" ht="13.5">
      <c r="A39" s="3" t="s">
        <v>33</v>
      </c>
      <c r="B39" s="2"/>
      <c r="C39" s="19">
        <v>1377866</v>
      </c>
      <c r="D39" s="19">
        <v>1377715</v>
      </c>
      <c r="E39" s="19">
        <v>1377715</v>
      </c>
      <c r="F39" s="19">
        <v>1377715</v>
      </c>
      <c r="G39" s="19">
        <v>1377715</v>
      </c>
      <c r="H39" s="19">
        <v>1377728</v>
      </c>
      <c r="I39" s="19">
        <v>1377715</v>
      </c>
      <c r="J39" s="19">
        <v>1377715</v>
      </c>
      <c r="K39" s="19">
        <v>1377715</v>
      </c>
      <c r="L39" s="19">
        <v>1377715</v>
      </c>
      <c r="M39" s="19">
        <v>1377715</v>
      </c>
      <c r="N39" s="20">
        <v>1377715</v>
      </c>
      <c r="O39" s="21">
        <v>16532744</v>
      </c>
      <c r="P39" s="19">
        <v>16550186</v>
      </c>
      <c r="Q39" s="22">
        <v>17443638</v>
      </c>
    </row>
    <row r="40" spans="1:17" ht="13.5">
      <c r="A40" s="3" t="s">
        <v>34</v>
      </c>
      <c r="B40" s="2"/>
      <c r="C40" s="19">
        <v>4623493</v>
      </c>
      <c r="D40" s="19">
        <v>4623482</v>
      </c>
      <c r="E40" s="19">
        <v>4623482</v>
      </c>
      <c r="F40" s="19">
        <v>4623482</v>
      </c>
      <c r="G40" s="19">
        <v>4623482</v>
      </c>
      <c r="H40" s="19">
        <v>4623448</v>
      </c>
      <c r="I40" s="19">
        <v>4623482</v>
      </c>
      <c r="J40" s="19">
        <v>4623482</v>
      </c>
      <c r="K40" s="19">
        <v>4623482</v>
      </c>
      <c r="L40" s="19">
        <v>4623482</v>
      </c>
      <c r="M40" s="19">
        <v>4623482</v>
      </c>
      <c r="N40" s="20">
        <v>4623482</v>
      </c>
      <c r="O40" s="21">
        <v>55481761</v>
      </c>
      <c r="P40" s="19">
        <v>58162869</v>
      </c>
      <c r="Q40" s="22">
        <v>60974515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24051561</v>
      </c>
      <c r="D42" s="16">
        <f t="shared" si="8"/>
        <v>24051454</v>
      </c>
      <c r="E42" s="16">
        <f>SUM(E43:E46)</f>
        <v>24051454</v>
      </c>
      <c r="F42" s="16">
        <f>SUM(F43:F46)</f>
        <v>24051454</v>
      </c>
      <c r="G42" s="16">
        <f>SUM(G43:G46)</f>
        <v>24051454</v>
      </c>
      <c r="H42" s="16">
        <f>SUM(H43:H46)</f>
        <v>24051420</v>
      </c>
      <c r="I42" s="16">
        <f t="shared" si="8"/>
        <v>24051454</v>
      </c>
      <c r="J42" s="16">
        <f t="shared" si="8"/>
        <v>24051454</v>
      </c>
      <c r="K42" s="16">
        <f t="shared" si="8"/>
        <v>24051454</v>
      </c>
      <c r="L42" s="16">
        <f>SUM(L43:L46)</f>
        <v>24051454</v>
      </c>
      <c r="M42" s="16">
        <f>SUM(M43:M46)</f>
        <v>24051454</v>
      </c>
      <c r="N42" s="27">
        <f t="shared" si="8"/>
        <v>24051454</v>
      </c>
      <c r="O42" s="28">
        <f t="shared" si="8"/>
        <v>288617521</v>
      </c>
      <c r="P42" s="16">
        <f t="shared" si="8"/>
        <v>301765173</v>
      </c>
      <c r="Q42" s="29">
        <f t="shared" si="8"/>
        <v>317239187</v>
      </c>
    </row>
    <row r="43" spans="1:17" ht="13.5">
      <c r="A43" s="3" t="s">
        <v>37</v>
      </c>
      <c r="B43" s="2"/>
      <c r="C43" s="19">
        <v>13297278</v>
      </c>
      <c r="D43" s="19">
        <v>13297254</v>
      </c>
      <c r="E43" s="19">
        <v>13297254</v>
      </c>
      <c r="F43" s="19">
        <v>13297254</v>
      </c>
      <c r="G43" s="19">
        <v>13297254</v>
      </c>
      <c r="H43" s="19">
        <v>13297227</v>
      </c>
      <c r="I43" s="19">
        <v>13297254</v>
      </c>
      <c r="J43" s="19">
        <v>13297254</v>
      </c>
      <c r="K43" s="19">
        <v>13297254</v>
      </c>
      <c r="L43" s="19">
        <v>13297254</v>
      </c>
      <c r="M43" s="19">
        <v>13297254</v>
      </c>
      <c r="N43" s="20">
        <v>13297254</v>
      </c>
      <c r="O43" s="21">
        <v>159567045</v>
      </c>
      <c r="P43" s="19">
        <v>167851816</v>
      </c>
      <c r="Q43" s="22">
        <v>176567610</v>
      </c>
    </row>
    <row r="44" spans="1:17" ht="13.5">
      <c r="A44" s="3" t="s">
        <v>38</v>
      </c>
      <c r="B44" s="2"/>
      <c r="C44" s="19">
        <v>6707147</v>
      </c>
      <c r="D44" s="19">
        <v>6707139</v>
      </c>
      <c r="E44" s="19">
        <v>6707139</v>
      </c>
      <c r="F44" s="19">
        <v>6707139</v>
      </c>
      <c r="G44" s="19">
        <v>6707139</v>
      </c>
      <c r="H44" s="19">
        <v>6707127</v>
      </c>
      <c r="I44" s="19">
        <v>6707139</v>
      </c>
      <c r="J44" s="19">
        <v>6707139</v>
      </c>
      <c r="K44" s="19">
        <v>6707139</v>
      </c>
      <c r="L44" s="19">
        <v>6707139</v>
      </c>
      <c r="M44" s="19">
        <v>6707139</v>
      </c>
      <c r="N44" s="20">
        <v>6707139</v>
      </c>
      <c r="O44" s="21">
        <v>80485664</v>
      </c>
      <c r="P44" s="19">
        <v>84459449</v>
      </c>
      <c r="Q44" s="22">
        <v>88630953</v>
      </c>
    </row>
    <row r="45" spans="1:17" ht="13.5">
      <c r="A45" s="3" t="s">
        <v>39</v>
      </c>
      <c r="B45" s="2"/>
      <c r="C45" s="23">
        <v>2435309</v>
      </c>
      <c r="D45" s="23">
        <v>2435296</v>
      </c>
      <c r="E45" s="23">
        <v>2435296</v>
      </c>
      <c r="F45" s="23">
        <v>2435296</v>
      </c>
      <c r="G45" s="23">
        <v>2435296</v>
      </c>
      <c r="H45" s="23">
        <v>2435281</v>
      </c>
      <c r="I45" s="23">
        <v>2435296</v>
      </c>
      <c r="J45" s="23">
        <v>2435296</v>
      </c>
      <c r="K45" s="23">
        <v>2435296</v>
      </c>
      <c r="L45" s="23">
        <v>2435296</v>
      </c>
      <c r="M45" s="23">
        <v>2435296</v>
      </c>
      <c r="N45" s="24">
        <v>2435296</v>
      </c>
      <c r="O45" s="25">
        <v>29223550</v>
      </c>
      <c r="P45" s="23">
        <v>30722370</v>
      </c>
      <c r="Q45" s="26">
        <v>32298796</v>
      </c>
    </row>
    <row r="46" spans="1:17" ht="13.5">
      <c r="A46" s="3" t="s">
        <v>40</v>
      </c>
      <c r="B46" s="2"/>
      <c r="C46" s="19">
        <v>1611827</v>
      </c>
      <c r="D46" s="19">
        <v>1611765</v>
      </c>
      <c r="E46" s="19">
        <v>1611765</v>
      </c>
      <c r="F46" s="19">
        <v>1611765</v>
      </c>
      <c r="G46" s="19">
        <v>1611765</v>
      </c>
      <c r="H46" s="19">
        <v>1611785</v>
      </c>
      <c r="I46" s="19">
        <v>1611765</v>
      </c>
      <c r="J46" s="19">
        <v>1611765</v>
      </c>
      <c r="K46" s="19">
        <v>1611765</v>
      </c>
      <c r="L46" s="19">
        <v>1611765</v>
      </c>
      <c r="M46" s="19">
        <v>1611765</v>
      </c>
      <c r="N46" s="20">
        <v>1611765</v>
      </c>
      <c r="O46" s="21">
        <v>19341262</v>
      </c>
      <c r="P46" s="19">
        <v>18731538</v>
      </c>
      <c r="Q46" s="22">
        <v>19741828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49257913</v>
      </c>
      <c r="D48" s="41">
        <f t="shared" si="9"/>
        <v>49257080</v>
      </c>
      <c r="E48" s="41">
        <f>+E28+E32+E38+E42+E47</f>
        <v>49257080</v>
      </c>
      <c r="F48" s="41">
        <f>+F28+F32+F38+F42+F47</f>
        <v>49257080</v>
      </c>
      <c r="G48" s="41">
        <f>+G28+G32+G38+G42+G47</f>
        <v>49257080</v>
      </c>
      <c r="H48" s="41">
        <f>+H28+H32+H38+H42+H47</f>
        <v>49256624</v>
      </c>
      <c r="I48" s="41">
        <f t="shared" si="9"/>
        <v>49257080</v>
      </c>
      <c r="J48" s="41">
        <f t="shared" si="9"/>
        <v>49257080</v>
      </c>
      <c r="K48" s="41">
        <f t="shared" si="9"/>
        <v>49257080</v>
      </c>
      <c r="L48" s="41">
        <f>+L28+L32+L38+L42+L47</f>
        <v>49257080</v>
      </c>
      <c r="M48" s="41">
        <f>+M28+M32+M38+M42+M47</f>
        <v>49257080</v>
      </c>
      <c r="N48" s="42">
        <f t="shared" si="9"/>
        <v>49257080</v>
      </c>
      <c r="O48" s="43">
        <f t="shared" si="9"/>
        <v>591085337</v>
      </c>
      <c r="P48" s="41">
        <f t="shared" si="9"/>
        <v>615033310</v>
      </c>
      <c r="Q48" s="44">
        <f t="shared" si="9"/>
        <v>646396473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7391901</v>
      </c>
      <c r="D49" s="45">
        <f t="shared" si="10"/>
        <v>7392716</v>
      </c>
      <c r="E49" s="45">
        <f t="shared" si="10"/>
        <v>7392716</v>
      </c>
      <c r="F49" s="45">
        <f t="shared" si="10"/>
        <v>7392716</v>
      </c>
      <c r="G49" s="45">
        <f t="shared" si="10"/>
        <v>7392716</v>
      </c>
      <c r="H49" s="45">
        <f t="shared" si="10"/>
        <v>7393134</v>
      </c>
      <c r="I49" s="45">
        <f t="shared" si="10"/>
        <v>7392716</v>
      </c>
      <c r="J49" s="45">
        <f t="shared" si="10"/>
        <v>7392716</v>
      </c>
      <c r="K49" s="45">
        <f t="shared" si="10"/>
        <v>7392716</v>
      </c>
      <c r="L49" s="45">
        <f>+L25-L48</f>
        <v>7392716</v>
      </c>
      <c r="M49" s="45">
        <f>+M25-M48</f>
        <v>7392716</v>
      </c>
      <c r="N49" s="46">
        <f t="shared" si="10"/>
        <v>7392716</v>
      </c>
      <c r="O49" s="47">
        <f t="shared" si="10"/>
        <v>88712195</v>
      </c>
      <c r="P49" s="45">
        <f t="shared" si="10"/>
        <v>111621081</v>
      </c>
      <c r="Q49" s="48">
        <f t="shared" si="10"/>
        <v>115086209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47962204</v>
      </c>
      <c r="D5" s="16">
        <f t="shared" si="0"/>
        <v>47962204</v>
      </c>
      <c r="E5" s="16">
        <f t="shared" si="0"/>
        <v>47962204</v>
      </c>
      <c r="F5" s="16">
        <f t="shared" si="0"/>
        <v>47962204</v>
      </c>
      <c r="G5" s="16">
        <f t="shared" si="0"/>
        <v>47962204</v>
      </c>
      <c r="H5" s="16">
        <f t="shared" si="0"/>
        <v>47962166</v>
      </c>
      <c r="I5" s="16">
        <f t="shared" si="0"/>
        <v>47962204</v>
      </c>
      <c r="J5" s="16">
        <f t="shared" si="0"/>
        <v>47962204</v>
      </c>
      <c r="K5" s="16">
        <f t="shared" si="0"/>
        <v>47962204</v>
      </c>
      <c r="L5" s="16">
        <f>SUM(L6:L8)</f>
        <v>47962204</v>
      </c>
      <c r="M5" s="16">
        <f>SUM(M6:M8)</f>
        <v>47962204</v>
      </c>
      <c r="N5" s="17">
        <f t="shared" si="0"/>
        <v>47962204</v>
      </c>
      <c r="O5" s="18">
        <f t="shared" si="0"/>
        <v>575546410</v>
      </c>
      <c r="P5" s="16">
        <f t="shared" si="0"/>
        <v>525890208</v>
      </c>
      <c r="Q5" s="17">
        <f t="shared" si="0"/>
        <v>556775370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47962204</v>
      </c>
      <c r="D7" s="23">
        <v>47962204</v>
      </c>
      <c r="E7" s="23">
        <v>47962204</v>
      </c>
      <c r="F7" s="23">
        <v>47962204</v>
      </c>
      <c r="G7" s="23">
        <v>47962204</v>
      </c>
      <c r="H7" s="23">
        <v>47962166</v>
      </c>
      <c r="I7" s="23">
        <v>47962204</v>
      </c>
      <c r="J7" s="23">
        <v>47962204</v>
      </c>
      <c r="K7" s="23">
        <v>47962204</v>
      </c>
      <c r="L7" s="23">
        <v>47962204</v>
      </c>
      <c r="M7" s="23">
        <v>47962204</v>
      </c>
      <c r="N7" s="24">
        <v>47962204</v>
      </c>
      <c r="O7" s="25">
        <v>575546410</v>
      </c>
      <c r="P7" s="23">
        <v>525890208</v>
      </c>
      <c r="Q7" s="26">
        <v>556775370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99322</v>
      </c>
      <c r="D9" s="16">
        <f t="shared" si="1"/>
        <v>99322</v>
      </c>
      <c r="E9" s="16">
        <f t="shared" si="1"/>
        <v>99322</v>
      </c>
      <c r="F9" s="16">
        <f t="shared" si="1"/>
        <v>99322</v>
      </c>
      <c r="G9" s="16">
        <f t="shared" si="1"/>
        <v>99322</v>
      </c>
      <c r="H9" s="16">
        <f t="shared" si="1"/>
        <v>99315</v>
      </c>
      <c r="I9" s="16">
        <f t="shared" si="1"/>
        <v>99322</v>
      </c>
      <c r="J9" s="16">
        <f t="shared" si="1"/>
        <v>99322</v>
      </c>
      <c r="K9" s="16">
        <f t="shared" si="1"/>
        <v>99322</v>
      </c>
      <c r="L9" s="16">
        <f>SUM(L10:L14)</f>
        <v>99322</v>
      </c>
      <c r="M9" s="16">
        <f>SUM(M10:M14)</f>
        <v>99322</v>
      </c>
      <c r="N9" s="27">
        <f t="shared" si="1"/>
        <v>99322</v>
      </c>
      <c r="O9" s="28">
        <f t="shared" si="1"/>
        <v>1191857</v>
      </c>
      <c r="P9" s="16">
        <f t="shared" si="1"/>
        <v>1249065</v>
      </c>
      <c r="Q9" s="29">
        <f t="shared" si="1"/>
        <v>1309020</v>
      </c>
    </row>
    <row r="10" spans="1:17" ht="13.5">
      <c r="A10" s="3" t="s">
        <v>27</v>
      </c>
      <c r="B10" s="2"/>
      <c r="C10" s="19">
        <v>32267</v>
      </c>
      <c r="D10" s="19">
        <v>32267</v>
      </c>
      <c r="E10" s="19">
        <v>32267</v>
      </c>
      <c r="F10" s="19">
        <v>32267</v>
      </c>
      <c r="G10" s="19">
        <v>32267</v>
      </c>
      <c r="H10" s="19">
        <v>32269</v>
      </c>
      <c r="I10" s="19">
        <v>32267</v>
      </c>
      <c r="J10" s="19">
        <v>32267</v>
      </c>
      <c r="K10" s="19">
        <v>32267</v>
      </c>
      <c r="L10" s="19">
        <v>32267</v>
      </c>
      <c r="M10" s="19">
        <v>32267</v>
      </c>
      <c r="N10" s="20">
        <v>32267</v>
      </c>
      <c r="O10" s="21">
        <v>387206</v>
      </c>
      <c r="P10" s="19">
        <v>405791</v>
      </c>
      <c r="Q10" s="22">
        <v>425269</v>
      </c>
    </row>
    <row r="11" spans="1:17" ht="13.5">
      <c r="A11" s="3" t="s">
        <v>28</v>
      </c>
      <c r="B11" s="2"/>
      <c r="C11" s="19">
        <v>4167</v>
      </c>
      <c r="D11" s="19">
        <v>4167</v>
      </c>
      <c r="E11" s="19">
        <v>4167</v>
      </c>
      <c r="F11" s="19">
        <v>4167</v>
      </c>
      <c r="G11" s="19">
        <v>4167</v>
      </c>
      <c r="H11" s="19">
        <v>4163</v>
      </c>
      <c r="I11" s="19">
        <v>4167</v>
      </c>
      <c r="J11" s="19">
        <v>4167</v>
      </c>
      <c r="K11" s="19">
        <v>4167</v>
      </c>
      <c r="L11" s="19">
        <v>4167</v>
      </c>
      <c r="M11" s="19">
        <v>4167</v>
      </c>
      <c r="N11" s="20">
        <v>4167</v>
      </c>
      <c r="O11" s="21">
        <v>50000</v>
      </c>
      <c r="P11" s="19">
        <v>52400</v>
      </c>
      <c r="Q11" s="22">
        <v>54915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62888</v>
      </c>
      <c r="D13" s="19">
        <v>62888</v>
      </c>
      <c r="E13" s="19">
        <v>62888</v>
      </c>
      <c r="F13" s="19">
        <v>62888</v>
      </c>
      <c r="G13" s="19">
        <v>62888</v>
      </c>
      <c r="H13" s="19">
        <v>62883</v>
      </c>
      <c r="I13" s="19">
        <v>62888</v>
      </c>
      <c r="J13" s="19">
        <v>62888</v>
      </c>
      <c r="K13" s="19">
        <v>62888</v>
      </c>
      <c r="L13" s="19">
        <v>62888</v>
      </c>
      <c r="M13" s="19">
        <v>62888</v>
      </c>
      <c r="N13" s="20">
        <v>62888</v>
      </c>
      <c r="O13" s="21">
        <v>754651</v>
      </c>
      <c r="P13" s="19">
        <v>790874</v>
      </c>
      <c r="Q13" s="22">
        <v>828836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1416932</v>
      </c>
      <c r="D15" s="16">
        <f t="shared" si="2"/>
        <v>1416932</v>
      </c>
      <c r="E15" s="16">
        <f t="shared" si="2"/>
        <v>1416932</v>
      </c>
      <c r="F15" s="16">
        <f t="shared" si="2"/>
        <v>1416932</v>
      </c>
      <c r="G15" s="16">
        <f t="shared" si="2"/>
        <v>1416932</v>
      </c>
      <c r="H15" s="16">
        <f t="shared" si="2"/>
        <v>1416923</v>
      </c>
      <c r="I15" s="16">
        <f t="shared" si="2"/>
        <v>1416932</v>
      </c>
      <c r="J15" s="16">
        <f t="shared" si="2"/>
        <v>1416932</v>
      </c>
      <c r="K15" s="16">
        <f t="shared" si="2"/>
        <v>1416932</v>
      </c>
      <c r="L15" s="16">
        <f>SUM(L16:L18)</f>
        <v>1416932</v>
      </c>
      <c r="M15" s="16">
        <f>SUM(M16:M18)</f>
        <v>1416932</v>
      </c>
      <c r="N15" s="27">
        <f t="shared" si="2"/>
        <v>1416932</v>
      </c>
      <c r="O15" s="28">
        <f t="shared" si="2"/>
        <v>17003175</v>
      </c>
      <c r="P15" s="16">
        <f t="shared" si="2"/>
        <v>14749000</v>
      </c>
      <c r="Q15" s="29">
        <f t="shared" si="2"/>
        <v>15484952</v>
      </c>
    </row>
    <row r="16" spans="1:17" ht="13.5">
      <c r="A16" s="3" t="s">
        <v>33</v>
      </c>
      <c r="B16" s="2"/>
      <c r="C16" s="19">
        <v>98926</v>
      </c>
      <c r="D16" s="19">
        <v>98926</v>
      </c>
      <c r="E16" s="19">
        <v>98926</v>
      </c>
      <c r="F16" s="19">
        <v>98926</v>
      </c>
      <c r="G16" s="19">
        <v>98926</v>
      </c>
      <c r="H16" s="19">
        <v>98909</v>
      </c>
      <c r="I16" s="19">
        <v>98926</v>
      </c>
      <c r="J16" s="19">
        <v>98926</v>
      </c>
      <c r="K16" s="19">
        <v>98926</v>
      </c>
      <c r="L16" s="19">
        <v>98926</v>
      </c>
      <c r="M16" s="19">
        <v>98926</v>
      </c>
      <c r="N16" s="20">
        <v>98926</v>
      </c>
      <c r="O16" s="21">
        <v>1187095</v>
      </c>
      <c r="P16" s="19">
        <v>1244076</v>
      </c>
      <c r="Q16" s="22">
        <v>1303791</v>
      </c>
    </row>
    <row r="17" spans="1:17" ht="13.5">
      <c r="A17" s="3" t="s">
        <v>34</v>
      </c>
      <c r="B17" s="2"/>
      <c r="C17" s="19">
        <v>1318006</v>
      </c>
      <c r="D17" s="19">
        <v>1318006</v>
      </c>
      <c r="E17" s="19">
        <v>1318006</v>
      </c>
      <c r="F17" s="19">
        <v>1318006</v>
      </c>
      <c r="G17" s="19">
        <v>1318006</v>
      </c>
      <c r="H17" s="19">
        <v>1318014</v>
      </c>
      <c r="I17" s="19">
        <v>1318006</v>
      </c>
      <c r="J17" s="19">
        <v>1318006</v>
      </c>
      <c r="K17" s="19">
        <v>1318006</v>
      </c>
      <c r="L17" s="19">
        <v>1318006</v>
      </c>
      <c r="M17" s="19">
        <v>1318006</v>
      </c>
      <c r="N17" s="20">
        <v>1318006</v>
      </c>
      <c r="O17" s="21">
        <v>15816080</v>
      </c>
      <c r="P17" s="19">
        <v>13504924</v>
      </c>
      <c r="Q17" s="22">
        <v>14181161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501276</v>
      </c>
      <c r="D19" s="16">
        <f t="shared" si="3"/>
        <v>501276</v>
      </c>
      <c r="E19" s="16">
        <f t="shared" si="3"/>
        <v>501276</v>
      </c>
      <c r="F19" s="16">
        <f t="shared" si="3"/>
        <v>501276</v>
      </c>
      <c r="G19" s="16">
        <f t="shared" si="3"/>
        <v>501276</v>
      </c>
      <c r="H19" s="16">
        <f t="shared" si="3"/>
        <v>501264</v>
      </c>
      <c r="I19" s="16">
        <f t="shared" si="3"/>
        <v>501276</v>
      </c>
      <c r="J19" s="16">
        <f t="shared" si="3"/>
        <v>501276</v>
      </c>
      <c r="K19" s="16">
        <f t="shared" si="3"/>
        <v>501276</v>
      </c>
      <c r="L19" s="16">
        <f>SUM(L20:L23)</f>
        <v>501276</v>
      </c>
      <c r="M19" s="16">
        <f>SUM(M20:M23)</f>
        <v>501276</v>
      </c>
      <c r="N19" s="27">
        <f t="shared" si="3"/>
        <v>501276</v>
      </c>
      <c r="O19" s="28">
        <f t="shared" si="3"/>
        <v>6015300</v>
      </c>
      <c r="P19" s="16">
        <f t="shared" si="3"/>
        <v>6304034</v>
      </c>
      <c r="Q19" s="29">
        <f t="shared" si="3"/>
        <v>6606627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501276</v>
      </c>
      <c r="D23" s="19">
        <v>501276</v>
      </c>
      <c r="E23" s="19">
        <v>501276</v>
      </c>
      <c r="F23" s="19">
        <v>501276</v>
      </c>
      <c r="G23" s="19">
        <v>501276</v>
      </c>
      <c r="H23" s="19">
        <v>501264</v>
      </c>
      <c r="I23" s="19">
        <v>501276</v>
      </c>
      <c r="J23" s="19">
        <v>501276</v>
      </c>
      <c r="K23" s="19">
        <v>501276</v>
      </c>
      <c r="L23" s="19">
        <v>501276</v>
      </c>
      <c r="M23" s="19">
        <v>501276</v>
      </c>
      <c r="N23" s="20">
        <v>501276</v>
      </c>
      <c r="O23" s="21">
        <v>6015300</v>
      </c>
      <c r="P23" s="19">
        <v>6304034</v>
      </c>
      <c r="Q23" s="22">
        <v>6606627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49979734</v>
      </c>
      <c r="D25" s="41">
        <f t="shared" si="4"/>
        <v>49979734</v>
      </c>
      <c r="E25" s="41">
        <f t="shared" si="4"/>
        <v>49979734</v>
      </c>
      <c r="F25" s="41">
        <f t="shared" si="4"/>
        <v>49979734</v>
      </c>
      <c r="G25" s="41">
        <f t="shared" si="4"/>
        <v>49979734</v>
      </c>
      <c r="H25" s="41">
        <f t="shared" si="4"/>
        <v>49979668</v>
      </c>
      <c r="I25" s="41">
        <f t="shared" si="4"/>
        <v>49979734</v>
      </c>
      <c r="J25" s="41">
        <f t="shared" si="4"/>
        <v>49979734</v>
      </c>
      <c r="K25" s="41">
        <f t="shared" si="4"/>
        <v>49979734</v>
      </c>
      <c r="L25" s="41">
        <f>+L5+L9+L15+L19+L24</f>
        <v>49979734</v>
      </c>
      <c r="M25" s="41">
        <f>+M5+M9+M15+M19+M24</f>
        <v>49979734</v>
      </c>
      <c r="N25" s="42">
        <f t="shared" si="4"/>
        <v>49979734</v>
      </c>
      <c r="O25" s="43">
        <f t="shared" si="4"/>
        <v>599756742</v>
      </c>
      <c r="P25" s="41">
        <f t="shared" si="4"/>
        <v>548192307</v>
      </c>
      <c r="Q25" s="44">
        <f t="shared" si="4"/>
        <v>580175969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24386689</v>
      </c>
      <c r="D28" s="16">
        <f t="shared" si="5"/>
        <v>24386689</v>
      </c>
      <c r="E28" s="16">
        <f>SUM(E29:E31)</f>
        <v>24386689</v>
      </c>
      <c r="F28" s="16">
        <f>SUM(F29:F31)</f>
        <v>24386689</v>
      </c>
      <c r="G28" s="16">
        <f>SUM(G29:G31)</f>
        <v>24386689</v>
      </c>
      <c r="H28" s="16">
        <f>SUM(H29:H31)</f>
        <v>24386580</v>
      </c>
      <c r="I28" s="16">
        <f t="shared" si="5"/>
        <v>24386689</v>
      </c>
      <c r="J28" s="16">
        <f t="shared" si="5"/>
        <v>24386689</v>
      </c>
      <c r="K28" s="16">
        <f t="shared" si="5"/>
        <v>24386689</v>
      </c>
      <c r="L28" s="16">
        <f>SUM(L29:L31)</f>
        <v>24386689</v>
      </c>
      <c r="M28" s="16">
        <f>SUM(M29:M31)</f>
        <v>24386689</v>
      </c>
      <c r="N28" s="17">
        <f t="shared" si="5"/>
        <v>24386689</v>
      </c>
      <c r="O28" s="18">
        <f t="shared" si="5"/>
        <v>292640159</v>
      </c>
      <c r="P28" s="16">
        <f t="shared" si="5"/>
        <v>285074266</v>
      </c>
      <c r="Q28" s="17">
        <f t="shared" si="5"/>
        <v>305665968</v>
      </c>
    </row>
    <row r="29" spans="1:17" ht="13.5">
      <c r="A29" s="3" t="s">
        <v>23</v>
      </c>
      <c r="B29" s="2"/>
      <c r="C29" s="19">
        <v>3114684</v>
      </c>
      <c r="D29" s="19">
        <v>3114684</v>
      </c>
      <c r="E29" s="19">
        <v>3114684</v>
      </c>
      <c r="F29" s="19">
        <v>3114684</v>
      </c>
      <c r="G29" s="19">
        <v>3114684</v>
      </c>
      <c r="H29" s="19">
        <v>3114673</v>
      </c>
      <c r="I29" s="19">
        <v>3114684</v>
      </c>
      <c r="J29" s="19">
        <v>3114684</v>
      </c>
      <c r="K29" s="19">
        <v>3114684</v>
      </c>
      <c r="L29" s="19">
        <v>3114684</v>
      </c>
      <c r="M29" s="19">
        <v>3114684</v>
      </c>
      <c r="N29" s="20">
        <v>3114684</v>
      </c>
      <c r="O29" s="21">
        <v>37376197</v>
      </c>
      <c r="P29" s="19">
        <v>39078280</v>
      </c>
      <c r="Q29" s="22">
        <v>40950782</v>
      </c>
    </row>
    <row r="30" spans="1:17" ht="13.5">
      <c r="A30" s="3" t="s">
        <v>24</v>
      </c>
      <c r="B30" s="2"/>
      <c r="C30" s="23">
        <v>21057690</v>
      </c>
      <c r="D30" s="23">
        <v>21057690</v>
      </c>
      <c r="E30" s="23">
        <v>21057690</v>
      </c>
      <c r="F30" s="23">
        <v>21057690</v>
      </c>
      <c r="G30" s="23">
        <v>21057690</v>
      </c>
      <c r="H30" s="23">
        <v>21057610</v>
      </c>
      <c r="I30" s="23">
        <v>21057690</v>
      </c>
      <c r="J30" s="23">
        <v>21057690</v>
      </c>
      <c r="K30" s="23">
        <v>21057690</v>
      </c>
      <c r="L30" s="23">
        <v>21057690</v>
      </c>
      <c r="M30" s="23">
        <v>21057690</v>
      </c>
      <c r="N30" s="24">
        <v>21057690</v>
      </c>
      <c r="O30" s="25">
        <v>252692200</v>
      </c>
      <c r="P30" s="23">
        <v>243383639</v>
      </c>
      <c r="Q30" s="26">
        <v>261950882</v>
      </c>
    </row>
    <row r="31" spans="1:17" ht="13.5">
      <c r="A31" s="3" t="s">
        <v>25</v>
      </c>
      <c r="B31" s="2"/>
      <c r="C31" s="19">
        <v>214315</v>
      </c>
      <c r="D31" s="19">
        <v>214315</v>
      </c>
      <c r="E31" s="19">
        <v>214315</v>
      </c>
      <c r="F31" s="19">
        <v>214315</v>
      </c>
      <c r="G31" s="19">
        <v>214315</v>
      </c>
      <c r="H31" s="19">
        <v>214297</v>
      </c>
      <c r="I31" s="19">
        <v>214315</v>
      </c>
      <c r="J31" s="19">
        <v>214315</v>
      </c>
      <c r="K31" s="19">
        <v>214315</v>
      </c>
      <c r="L31" s="19">
        <v>214315</v>
      </c>
      <c r="M31" s="19">
        <v>214315</v>
      </c>
      <c r="N31" s="20">
        <v>214315</v>
      </c>
      <c r="O31" s="21">
        <v>2571762</v>
      </c>
      <c r="P31" s="19">
        <v>2612347</v>
      </c>
      <c r="Q31" s="22">
        <v>2764304</v>
      </c>
    </row>
    <row r="32" spans="1:17" ht="13.5">
      <c r="A32" s="1" t="s">
        <v>26</v>
      </c>
      <c r="B32" s="2"/>
      <c r="C32" s="16">
        <f aca="true" t="shared" si="6" ref="C32:Q32">SUM(C33:C37)</f>
        <v>1940955</v>
      </c>
      <c r="D32" s="16">
        <f t="shared" si="6"/>
        <v>1940955</v>
      </c>
      <c r="E32" s="16">
        <f>SUM(E33:E37)</f>
        <v>1940955</v>
      </c>
      <c r="F32" s="16">
        <f>SUM(F33:F37)</f>
        <v>1940955</v>
      </c>
      <c r="G32" s="16">
        <f>SUM(G33:G37)</f>
        <v>1940955</v>
      </c>
      <c r="H32" s="16">
        <f>SUM(H33:H37)</f>
        <v>1940953</v>
      </c>
      <c r="I32" s="16">
        <f t="shared" si="6"/>
        <v>1940955</v>
      </c>
      <c r="J32" s="16">
        <f t="shared" si="6"/>
        <v>1940955</v>
      </c>
      <c r="K32" s="16">
        <f t="shared" si="6"/>
        <v>1940955</v>
      </c>
      <c r="L32" s="16">
        <f>SUM(L33:L37)</f>
        <v>1940955</v>
      </c>
      <c r="M32" s="16">
        <f>SUM(M33:M37)</f>
        <v>1940955</v>
      </c>
      <c r="N32" s="27">
        <f t="shared" si="6"/>
        <v>1940955</v>
      </c>
      <c r="O32" s="28">
        <f t="shared" si="6"/>
        <v>23291458</v>
      </c>
      <c r="P32" s="16">
        <f t="shared" si="6"/>
        <v>21820513</v>
      </c>
      <c r="Q32" s="29">
        <f t="shared" si="6"/>
        <v>23085411</v>
      </c>
    </row>
    <row r="33" spans="1:17" ht="13.5">
      <c r="A33" s="3" t="s">
        <v>27</v>
      </c>
      <c r="B33" s="2"/>
      <c r="C33" s="19">
        <v>1198964</v>
      </c>
      <c r="D33" s="19">
        <v>1198964</v>
      </c>
      <c r="E33" s="19">
        <v>1198964</v>
      </c>
      <c r="F33" s="19">
        <v>1198964</v>
      </c>
      <c r="G33" s="19">
        <v>1198964</v>
      </c>
      <c r="H33" s="19">
        <v>1198983</v>
      </c>
      <c r="I33" s="19">
        <v>1198964</v>
      </c>
      <c r="J33" s="19">
        <v>1198964</v>
      </c>
      <c r="K33" s="19">
        <v>1198964</v>
      </c>
      <c r="L33" s="19">
        <v>1198964</v>
      </c>
      <c r="M33" s="19">
        <v>1198964</v>
      </c>
      <c r="N33" s="20">
        <v>1198964</v>
      </c>
      <c r="O33" s="21">
        <v>14387587</v>
      </c>
      <c r="P33" s="19">
        <v>12430235</v>
      </c>
      <c r="Q33" s="22">
        <v>13130235</v>
      </c>
    </row>
    <row r="34" spans="1:17" ht="13.5">
      <c r="A34" s="3" t="s">
        <v>28</v>
      </c>
      <c r="B34" s="2"/>
      <c r="C34" s="19">
        <v>628172</v>
      </c>
      <c r="D34" s="19">
        <v>628172</v>
      </c>
      <c r="E34" s="19">
        <v>628172</v>
      </c>
      <c r="F34" s="19">
        <v>628172</v>
      </c>
      <c r="G34" s="19">
        <v>628172</v>
      </c>
      <c r="H34" s="19">
        <v>628189</v>
      </c>
      <c r="I34" s="19">
        <v>628172</v>
      </c>
      <c r="J34" s="19">
        <v>628172</v>
      </c>
      <c r="K34" s="19">
        <v>628172</v>
      </c>
      <c r="L34" s="19">
        <v>628172</v>
      </c>
      <c r="M34" s="19">
        <v>628172</v>
      </c>
      <c r="N34" s="20">
        <v>628172</v>
      </c>
      <c r="O34" s="21">
        <v>7538081</v>
      </c>
      <c r="P34" s="19">
        <v>7963766</v>
      </c>
      <c r="Q34" s="22">
        <v>8440927</v>
      </c>
    </row>
    <row r="35" spans="1:17" ht="13.5">
      <c r="A35" s="3" t="s">
        <v>29</v>
      </c>
      <c r="B35" s="2"/>
      <c r="C35" s="19">
        <v>11667</v>
      </c>
      <c r="D35" s="19">
        <v>11667</v>
      </c>
      <c r="E35" s="19">
        <v>11667</v>
      </c>
      <c r="F35" s="19">
        <v>11667</v>
      </c>
      <c r="G35" s="19">
        <v>11667</v>
      </c>
      <c r="H35" s="19">
        <v>11663</v>
      </c>
      <c r="I35" s="19">
        <v>11667</v>
      </c>
      <c r="J35" s="19">
        <v>11667</v>
      </c>
      <c r="K35" s="19">
        <v>11667</v>
      </c>
      <c r="L35" s="19">
        <v>11667</v>
      </c>
      <c r="M35" s="19">
        <v>11667</v>
      </c>
      <c r="N35" s="20">
        <v>11667</v>
      </c>
      <c r="O35" s="21">
        <v>140000</v>
      </c>
      <c r="P35" s="19">
        <v>140000</v>
      </c>
      <c r="Q35" s="22">
        <v>143000</v>
      </c>
    </row>
    <row r="36" spans="1:17" ht="13.5">
      <c r="A36" s="3" t="s">
        <v>30</v>
      </c>
      <c r="B36" s="2"/>
      <c r="C36" s="19">
        <v>102152</v>
      </c>
      <c r="D36" s="19">
        <v>102152</v>
      </c>
      <c r="E36" s="19">
        <v>102152</v>
      </c>
      <c r="F36" s="19">
        <v>102152</v>
      </c>
      <c r="G36" s="19">
        <v>102152</v>
      </c>
      <c r="H36" s="19">
        <v>102118</v>
      </c>
      <c r="I36" s="19">
        <v>102152</v>
      </c>
      <c r="J36" s="19">
        <v>102152</v>
      </c>
      <c r="K36" s="19">
        <v>102152</v>
      </c>
      <c r="L36" s="19">
        <v>102152</v>
      </c>
      <c r="M36" s="19">
        <v>102152</v>
      </c>
      <c r="N36" s="20">
        <v>102152</v>
      </c>
      <c r="O36" s="21">
        <v>1225790</v>
      </c>
      <c r="P36" s="19">
        <v>1286512</v>
      </c>
      <c r="Q36" s="22">
        <v>1371249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7901058</v>
      </c>
      <c r="D38" s="16">
        <f t="shared" si="7"/>
        <v>7901058</v>
      </c>
      <c r="E38" s="16">
        <f>SUM(E39:E41)</f>
        <v>7901058</v>
      </c>
      <c r="F38" s="16">
        <f>SUM(F39:F41)</f>
        <v>7901058</v>
      </c>
      <c r="G38" s="16">
        <f>SUM(G39:G41)</f>
        <v>7901058</v>
      </c>
      <c r="H38" s="16">
        <f>SUM(H39:H41)</f>
        <v>7900958</v>
      </c>
      <c r="I38" s="16">
        <f t="shared" si="7"/>
        <v>7901058</v>
      </c>
      <c r="J38" s="16">
        <f t="shared" si="7"/>
        <v>7901058</v>
      </c>
      <c r="K38" s="16">
        <f t="shared" si="7"/>
        <v>7901058</v>
      </c>
      <c r="L38" s="16">
        <f>SUM(L39:L41)</f>
        <v>7901058</v>
      </c>
      <c r="M38" s="16">
        <f>SUM(M39:M41)</f>
        <v>7901058</v>
      </c>
      <c r="N38" s="27">
        <f t="shared" si="7"/>
        <v>7901058</v>
      </c>
      <c r="O38" s="28">
        <f t="shared" si="7"/>
        <v>94812596</v>
      </c>
      <c r="P38" s="16">
        <f t="shared" si="7"/>
        <v>85901676</v>
      </c>
      <c r="Q38" s="29">
        <f t="shared" si="7"/>
        <v>89869276</v>
      </c>
    </row>
    <row r="39" spans="1:17" ht="13.5">
      <c r="A39" s="3" t="s">
        <v>33</v>
      </c>
      <c r="B39" s="2"/>
      <c r="C39" s="19">
        <v>1880058</v>
      </c>
      <c r="D39" s="19">
        <v>1880058</v>
      </c>
      <c r="E39" s="19">
        <v>1880058</v>
      </c>
      <c r="F39" s="19">
        <v>1880058</v>
      </c>
      <c r="G39" s="19">
        <v>1880058</v>
      </c>
      <c r="H39" s="19">
        <v>1880003</v>
      </c>
      <c r="I39" s="19">
        <v>1880058</v>
      </c>
      <c r="J39" s="19">
        <v>1880058</v>
      </c>
      <c r="K39" s="19">
        <v>1880058</v>
      </c>
      <c r="L39" s="19">
        <v>1880058</v>
      </c>
      <c r="M39" s="19">
        <v>1880058</v>
      </c>
      <c r="N39" s="20">
        <v>1880058</v>
      </c>
      <c r="O39" s="21">
        <v>22560641</v>
      </c>
      <c r="P39" s="19">
        <v>14606841</v>
      </c>
      <c r="Q39" s="22">
        <v>15522489</v>
      </c>
    </row>
    <row r="40" spans="1:17" ht="13.5">
      <c r="A40" s="3" t="s">
        <v>34</v>
      </c>
      <c r="B40" s="2"/>
      <c r="C40" s="19">
        <v>6021000</v>
      </c>
      <c r="D40" s="19">
        <v>6021000</v>
      </c>
      <c r="E40" s="19">
        <v>6021000</v>
      </c>
      <c r="F40" s="19">
        <v>6021000</v>
      </c>
      <c r="G40" s="19">
        <v>6021000</v>
      </c>
      <c r="H40" s="19">
        <v>6020955</v>
      </c>
      <c r="I40" s="19">
        <v>6021000</v>
      </c>
      <c r="J40" s="19">
        <v>6021000</v>
      </c>
      <c r="K40" s="19">
        <v>6021000</v>
      </c>
      <c r="L40" s="19">
        <v>6021000</v>
      </c>
      <c r="M40" s="19">
        <v>6021000</v>
      </c>
      <c r="N40" s="20">
        <v>6021000</v>
      </c>
      <c r="O40" s="21">
        <v>72251955</v>
      </c>
      <c r="P40" s="19">
        <v>71294835</v>
      </c>
      <c r="Q40" s="22">
        <v>74346787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3947878</v>
      </c>
      <c r="D42" s="16">
        <f t="shared" si="8"/>
        <v>3947878</v>
      </c>
      <c r="E42" s="16">
        <f>SUM(E43:E46)</f>
        <v>3947878</v>
      </c>
      <c r="F42" s="16">
        <f>SUM(F43:F46)</f>
        <v>3947878</v>
      </c>
      <c r="G42" s="16">
        <f>SUM(G43:G46)</f>
        <v>3947878</v>
      </c>
      <c r="H42" s="16">
        <f>SUM(H43:H46)</f>
        <v>3947867</v>
      </c>
      <c r="I42" s="16">
        <f t="shared" si="8"/>
        <v>3947878</v>
      </c>
      <c r="J42" s="16">
        <f t="shared" si="8"/>
        <v>3947878</v>
      </c>
      <c r="K42" s="16">
        <f t="shared" si="8"/>
        <v>3947878</v>
      </c>
      <c r="L42" s="16">
        <f>SUM(L43:L46)</f>
        <v>3947878</v>
      </c>
      <c r="M42" s="16">
        <f>SUM(M43:M46)</f>
        <v>3947878</v>
      </c>
      <c r="N42" s="27">
        <f t="shared" si="8"/>
        <v>3947878</v>
      </c>
      <c r="O42" s="28">
        <f t="shared" si="8"/>
        <v>47374525</v>
      </c>
      <c r="P42" s="16">
        <f t="shared" si="8"/>
        <v>62866219</v>
      </c>
      <c r="Q42" s="29">
        <f t="shared" si="8"/>
        <v>68858440</v>
      </c>
    </row>
    <row r="43" spans="1:17" ht="13.5">
      <c r="A43" s="3" t="s">
        <v>37</v>
      </c>
      <c r="B43" s="2"/>
      <c r="C43" s="19">
        <v>2744157</v>
      </c>
      <c r="D43" s="19">
        <v>2744157</v>
      </c>
      <c r="E43" s="19">
        <v>2744157</v>
      </c>
      <c r="F43" s="19">
        <v>2744157</v>
      </c>
      <c r="G43" s="19">
        <v>2744157</v>
      </c>
      <c r="H43" s="19">
        <v>2744131</v>
      </c>
      <c r="I43" s="19">
        <v>2744157</v>
      </c>
      <c r="J43" s="19">
        <v>2744157</v>
      </c>
      <c r="K43" s="19">
        <v>2744157</v>
      </c>
      <c r="L43" s="19">
        <v>2744157</v>
      </c>
      <c r="M43" s="19">
        <v>2744157</v>
      </c>
      <c r="N43" s="20">
        <v>2744157</v>
      </c>
      <c r="O43" s="21">
        <v>32929858</v>
      </c>
      <c r="P43" s="19">
        <v>47153236</v>
      </c>
      <c r="Q43" s="22">
        <v>54153898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1203721</v>
      </c>
      <c r="D46" s="19">
        <v>1203721</v>
      </c>
      <c r="E46" s="19">
        <v>1203721</v>
      </c>
      <c r="F46" s="19">
        <v>1203721</v>
      </c>
      <c r="G46" s="19">
        <v>1203721</v>
      </c>
      <c r="H46" s="19">
        <v>1203736</v>
      </c>
      <c r="I46" s="19">
        <v>1203721</v>
      </c>
      <c r="J46" s="19">
        <v>1203721</v>
      </c>
      <c r="K46" s="19">
        <v>1203721</v>
      </c>
      <c r="L46" s="19">
        <v>1203721</v>
      </c>
      <c r="M46" s="19">
        <v>1203721</v>
      </c>
      <c r="N46" s="20">
        <v>1203721</v>
      </c>
      <c r="O46" s="21">
        <v>14444667</v>
      </c>
      <c r="P46" s="19">
        <v>15712983</v>
      </c>
      <c r="Q46" s="22">
        <v>14704542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38176580</v>
      </c>
      <c r="D48" s="41">
        <f t="shared" si="9"/>
        <v>38176580</v>
      </c>
      <c r="E48" s="41">
        <f>+E28+E32+E38+E42+E47</f>
        <v>38176580</v>
      </c>
      <c r="F48" s="41">
        <f>+F28+F32+F38+F42+F47</f>
        <v>38176580</v>
      </c>
      <c r="G48" s="41">
        <f>+G28+G32+G38+G42+G47</f>
        <v>38176580</v>
      </c>
      <c r="H48" s="41">
        <f>+H28+H32+H38+H42+H47</f>
        <v>38176358</v>
      </c>
      <c r="I48" s="41">
        <f t="shared" si="9"/>
        <v>38176580</v>
      </c>
      <c r="J48" s="41">
        <f t="shared" si="9"/>
        <v>38176580</v>
      </c>
      <c r="K48" s="41">
        <f t="shared" si="9"/>
        <v>38176580</v>
      </c>
      <c r="L48" s="41">
        <f>+L28+L32+L38+L42+L47</f>
        <v>38176580</v>
      </c>
      <c r="M48" s="41">
        <f>+M28+M32+M38+M42+M47</f>
        <v>38176580</v>
      </c>
      <c r="N48" s="42">
        <f t="shared" si="9"/>
        <v>38176580</v>
      </c>
      <c r="O48" s="43">
        <f t="shared" si="9"/>
        <v>458118738</v>
      </c>
      <c r="P48" s="41">
        <f t="shared" si="9"/>
        <v>455662674</v>
      </c>
      <c r="Q48" s="44">
        <f t="shared" si="9"/>
        <v>487479095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11803154</v>
      </c>
      <c r="D49" s="45">
        <f t="shared" si="10"/>
        <v>11803154</v>
      </c>
      <c r="E49" s="45">
        <f t="shared" si="10"/>
        <v>11803154</v>
      </c>
      <c r="F49" s="45">
        <f t="shared" si="10"/>
        <v>11803154</v>
      </c>
      <c r="G49" s="45">
        <f t="shared" si="10"/>
        <v>11803154</v>
      </c>
      <c r="H49" s="45">
        <f t="shared" si="10"/>
        <v>11803310</v>
      </c>
      <c r="I49" s="45">
        <f t="shared" si="10"/>
        <v>11803154</v>
      </c>
      <c r="J49" s="45">
        <f t="shared" si="10"/>
        <v>11803154</v>
      </c>
      <c r="K49" s="45">
        <f t="shared" si="10"/>
        <v>11803154</v>
      </c>
      <c r="L49" s="45">
        <f>+L25-L48</f>
        <v>11803154</v>
      </c>
      <c r="M49" s="45">
        <f>+M25-M48</f>
        <v>11803154</v>
      </c>
      <c r="N49" s="46">
        <f t="shared" si="10"/>
        <v>11803154</v>
      </c>
      <c r="O49" s="47">
        <f t="shared" si="10"/>
        <v>141638004</v>
      </c>
      <c r="P49" s="45">
        <f t="shared" si="10"/>
        <v>92529633</v>
      </c>
      <c r="Q49" s="48">
        <f t="shared" si="10"/>
        <v>92696874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18301575</v>
      </c>
      <c r="D5" s="16">
        <f t="shared" si="0"/>
        <v>18301575</v>
      </c>
      <c r="E5" s="16">
        <f t="shared" si="0"/>
        <v>18301575</v>
      </c>
      <c r="F5" s="16">
        <f t="shared" si="0"/>
        <v>18301575</v>
      </c>
      <c r="G5" s="16">
        <f t="shared" si="0"/>
        <v>18301575</v>
      </c>
      <c r="H5" s="16">
        <f t="shared" si="0"/>
        <v>18301575</v>
      </c>
      <c r="I5" s="16">
        <f t="shared" si="0"/>
        <v>18301575</v>
      </c>
      <c r="J5" s="16">
        <f t="shared" si="0"/>
        <v>18301575</v>
      </c>
      <c r="K5" s="16">
        <f t="shared" si="0"/>
        <v>18301575</v>
      </c>
      <c r="L5" s="16">
        <f>SUM(L6:L8)</f>
        <v>18301575</v>
      </c>
      <c r="M5" s="16">
        <f>SUM(M6:M8)</f>
        <v>18301575</v>
      </c>
      <c r="N5" s="17">
        <f t="shared" si="0"/>
        <v>18301575</v>
      </c>
      <c r="O5" s="18">
        <f t="shared" si="0"/>
        <v>219618900</v>
      </c>
      <c r="P5" s="16">
        <f t="shared" si="0"/>
        <v>232709232</v>
      </c>
      <c r="Q5" s="17">
        <f t="shared" si="0"/>
        <v>246889776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18301575</v>
      </c>
      <c r="D7" s="23">
        <v>18301575</v>
      </c>
      <c r="E7" s="23">
        <v>18301575</v>
      </c>
      <c r="F7" s="23">
        <v>18301575</v>
      </c>
      <c r="G7" s="23">
        <v>18301575</v>
      </c>
      <c r="H7" s="23">
        <v>18301575</v>
      </c>
      <c r="I7" s="23">
        <v>18301575</v>
      </c>
      <c r="J7" s="23">
        <v>18301575</v>
      </c>
      <c r="K7" s="23">
        <v>18301575</v>
      </c>
      <c r="L7" s="23">
        <v>18301575</v>
      </c>
      <c r="M7" s="23">
        <v>18301575</v>
      </c>
      <c r="N7" s="24">
        <v>18301575</v>
      </c>
      <c r="O7" s="25">
        <v>219618900</v>
      </c>
      <c r="P7" s="23">
        <v>232709232</v>
      </c>
      <c r="Q7" s="26">
        <v>246889776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491692</v>
      </c>
      <c r="D9" s="16">
        <f t="shared" si="1"/>
        <v>491692</v>
      </c>
      <c r="E9" s="16">
        <f t="shared" si="1"/>
        <v>491692</v>
      </c>
      <c r="F9" s="16">
        <f t="shared" si="1"/>
        <v>491692</v>
      </c>
      <c r="G9" s="16">
        <f t="shared" si="1"/>
        <v>491692</v>
      </c>
      <c r="H9" s="16">
        <f t="shared" si="1"/>
        <v>491692</v>
      </c>
      <c r="I9" s="16">
        <f t="shared" si="1"/>
        <v>491692</v>
      </c>
      <c r="J9" s="16">
        <f t="shared" si="1"/>
        <v>491692</v>
      </c>
      <c r="K9" s="16">
        <f t="shared" si="1"/>
        <v>491692</v>
      </c>
      <c r="L9" s="16">
        <f>SUM(L10:L14)</f>
        <v>491692</v>
      </c>
      <c r="M9" s="16">
        <f>SUM(M10:M14)</f>
        <v>491692</v>
      </c>
      <c r="N9" s="27">
        <f t="shared" si="1"/>
        <v>491692</v>
      </c>
      <c r="O9" s="28">
        <f t="shared" si="1"/>
        <v>5900304</v>
      </c>
      <c r="P9" s="16">
        <f t="shared" si="1"/>
        <v>6136320</v>
      </c>
      <c r="Q9" s="29">
        <f t="shared" si="1"/>
        <v>6381768</v>
      </c>
    </row>
    <row r="10" spans="1:17" ht="13.5">
      <c r="A10" s="3" t="s">
        <v>27</v>
      </c>
      <c r="B10" s="2"/>
      <c r="C10" s="19">
        <v>50980</v>
      </c>
      <c r="D10" s="19">
        <v>50980</v>
      </c>
      <c r="E10" s="19">
        <v>50980</v>
      </c>
      <c r="F10" s="19">
        <v>50980</v>
      </c>
      <c r="G10" s="19">
        <v>50980</v>
      </c>
      <c r="H10" s="19">
        <v>50980</v>
      </c>
      <c r="I10" s="19">
        <v>50980</v>
      </c>
      <c r="J10" s="19">
        <v>50980</v>
      </c>
      <c r="K10" s="19">
        <v>50980</v>
      </c>
      <c r="L10" s="19">
        <v>50980</v>
      </c>
      <c r="M10" s="19">
        <v>50980</v>
      </c>
      <c r="N10" s="20">
        <v>50980</v>
      </c>
      <c r="O10" s="21">
        <v>611760</v>
      </c>
      <c r="P10" s="19">
        <v>636228</v>
      </c>
      <c r="Q10" s="22">
        <v>661680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440712</v>
      </c>
      <c r="D12" s="19">
        <v>440712</v>
      </c>
      <c r="E12" s="19">
        <v>440712</v>
      </c>
      <c r="F12" s="19">
        <v>440712</v>
      </c>
      <c r="G12" s="19">
        <v>440712</v>
      </c>
      <c r="H12" s="19">
        <v>440712</v>
      </c>
      <c r="I12" s="19">
        <v>440712</v>
      </c>
      <c r="J12" s="19">
        <v>440712</v>
      </c>
      <c r="K12" s="19">
        <v>440712</v>
      </c>
      <c r="L12" s="19">
        <v>440712</v>
      </c>
      <c r="M12" s="19">
        <v>440712</v>
      </c>
      <c r="N12" s="20">
        <v>440712</v>
      </c>
      <c r="O12" s="21">
        <v>5288544</v>
      </c>
      <c r="P12" s="19">
        <v>5500092</v>
      </c>
      <c r="Q12" s="22">
        <v>5720088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2230068</v>
      </c>
      <c r="D15" s="16">
        <f t="shared" si="2"/>
        <v>2230068</v>
      </c>
      <c r="E15" s="16">
        <f t="shared" si="2"/>
        <v>2230068</v>
      </c>
      <c r="F15" s="16">
        <f t="shared" si="2"/>
        <v>2230068</v>
      </c>
      <c r="G15" s="16">
        <f t="shared" si="2"/>
        <v>2230068</v>
      </c>
      <c r="H15" s="16">
        <f t="shared" si="2"/>
        <v>2230068</v>
      </c>
      <c r="I15" s="16">
        <f t="shared" si="2"/>
        <v>2230068</v>
      </c>
      <c r="J15" s="16">
        <f t="shared" si="2"/>
        <v>2230068</v>
      </c>
      <c r="K15" s="16">
        <f t="shared" si="2"/>
        <v>2230068</v>
      </c>
      <c r="L15" s="16">
        <f>SUM(L16:L18)</f>
        <v>2230068</v>
      </c>
      <c r="M15" s="16">
        <f>SUM(M16:M18)</f>
        <v>2230068</v>
      </c>
      <c r="N15" s="27">
        <f t="shared" si="2"/>
        <v>2230068</v>
      </c>
      <c r="O15" s="28">
        <f t="shared" si="2"/>
        <v>26760816</v>
      </c>
      <c r="P15" s="16">
        <f t="shared" si="2"/>
        <v>28746852</v>
      </c>
      <c r="Q15" s="29">
        <f t="shared" si="2"/>
        <v>30212484</v>
      </c>
    </row>
    <row r="16" spans="1:17" ht="13.5">
      <c r="A16" s="3" t="s">
        <v>33</v>
      </c>
      <c r="B16" s="2"/>
      <c r="C16" s="19">
        <v>190735</v>
      </c>
      <c r="D16" s="19">
        <v>190735</v>
      </c>
      <c r="E16" s="19">
        <v>190735</v>
      </c>
      <c r="F16" s="19">
        <v>190735</v>
      </c>
      <c r="G16" s="19">
        <v>190735</v>
      </c>
      <c r="H16" s="19">
        <v>190735</v>
      </c>
      <c r="I16" s="19">
        <v>190735</v>
      </c>
      <c r="J16" s="19">
        <v>190735</v>
      </c>
      <c r="K16" s="19">
        <v>190735</v>
      </c>
      <c r="L16" s="19">
        <v>190735</v>
      </c>
      <c r="M16" s="19">
        <v>190735</v>
      </c>
      <c r="N16" s="20">
        <v>190735</v>
      </c>
      <c r="O16" s="21">
        <v>2288820</v>
      </c>
      <c r="P16" s="19">
        <v>2426148</v>
      </c>
      <c r="Q16" s="22">
        <v>2538984</v>
      </c>
    </row>
    <row r="17" spans="1:17" ht="13.5">
      <c r="A17" s="3" t="s">
        <v>34</v>
      </c>
      <c r="B17" s="2"/>
      <c r="C17" s="19">
        <v>2039333</v>
      </c>
      <c r="D17" s="19">
        <v>2039333</v>
      </c>
      <c r="E17" s="19">
        <v>2039333</v>
      </c>
      <c r="F17" s="19">
        <v>2039333</v>
      </c>
      <c r="G17" s="19">
        <v>2039333</v>
      </c>
      <c r="H17" s="19">
        <v>2039333</v>
      </c>
      <c r="I17" s="19">
        <v>2039333</v>
      </c>
      <c r="J17" s="19">
        <v>2039333</v>
      </c>
      <c r="K17" s="19">
        <v>2039333</v>
      </c>
      <c r="L17" s="19">
        <v>2039333</v>
      </c>
      <c r="M17" s="19">
        <v>2039333</v>
      </c>
      <c r="N17" s="20">
        <v>2039333</v>
      </c>
      <c r="O17" s="21">
        <v>24471996</v>
      </c>
      <c r="P17" s="19">
        <v>26320704</v>
      </c>
      <c r="Q17" s="22">
        <v>27673500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22617744</v>
      </c>
      <c r="D19" s="16">
        <f t="shared" si="3"/>
        <v>22617744</v>
      </c>
      <c r="E19" s="16">
        <f t="shared" si="3"/>
        <v>22617744</v>
      </c>
      <c r="F19" s="16">
        <f t="shared" si="3"/>
        <v>22617744</v>
      </c>
      <c r="G19" s="16">
        <f t="shared" si="3"/>
        <v>22617744</v>
      </c>
      <c r="H19" s="16">
        <f t="shared" si="3"/>
        <v>22617744</v>
      </c>
      <c r="I19" s="16">
        <f t="shared" si="3"/>
        <v>22617744</v>
      </c>
      <c r="J19" s="16">
        <f t="shared" si="3"/>
        <v>22617744</v>
      </c>
      <c r="K19" s="16">
        <f t="shared" si="3"/>
        <v>22617744</v>
      </c>
      <c r="L19" s="16">
        <f>SUM(L20:L23)</f>
        <v>22617744</v>
      </c>
      <c r="M19" s="16">
        <f>SUM(M20:M23)</f>
        <v>22617744</v>
      </c>
      <c r="N19" s="27">
        <f t="shared" si="3"/>
        <v>22617744</v>
      </c>
      <c r="O19" s="28">
        <f t="shared" si="3"/>
        <v>271412928</v>
      </c>
      <c r="P19" s="16">
        <f t="shared" si="3"/>
        <v>285211584</v>
      </c>
      <c r="Q19" s="29">
        <f t="shared" si="3"/>
        <v>275220684</v>
      </c>
    </row>
    <row r="20" spans="1:17" ht="13.5">
      <c r="A20" s="3" t="s">
        <v>37</v>
      </c>
      <c r="B20" s="2"/>
      <c r="C20" s="19">
        <v>13777855</v>
      </c>
      <c r="D20" s="19">
        <v>13777855</v>
      </c>
      <c r="E20" s="19">
        <v>13777855</v>
      </c>
      <c r="F20" s="19">
        <v>13777855</v>
      </c>
      <c r="G20" s="19">
        <v>13777855</v>
      </c>
      <c r="H20" s="19">
        <v>13777855</v>
      </c>
      <c r="I20" s="19">
        <v>13777855</v>
      </c>
      <c r="J20" s="19">
        <v>13777855</v>
      </c>
      <c r="K20" s="19">
        <v>13777855</v>
      </c>
      <c r="L20" s="19">
        <v>13777855</v>
      </c>
      <c r="M20" s="19">
        <v>13777855</v>
      </c>
      <c r="N20" s="20">
        <v>13777855</v>
      </c>
      <c r="O20" s="21">
        <v>165334260</v>
      </c>
      <c r="P20" s="19">
        <v>173777760</v>
      </c>
      <c r="Q20" s="22">
        <v>169008912</v>
      </c>
    </row>
    <row r="21" spans="1:17" ht="13.5">
      <c r="A21" s="3" t="s">
        <v>38</v>
      </c>
      <c r="B21" s="2"/>
      <c r="C21" s="19">
        <v>6240362</v>
      </c>
      <c r="D21" s="19">
        <v>6240362</v>
      </c>
      <c r="E21" s="19">
        <v>6240362</v>
      </c>
      <c r="F21" s="19">
        <v>6240362</v>
      </c>
      <c r="G21" s="19">
        <v>6240362</v>
      </c>
      <c r="H21" s="19">
        <v>6240362</v>
      </c>
      <c r="I21" s="19">
        <v>6240362</v>
      </c>
      <c r="J21" s="19">
        <v>6240362</v>
      </c>
      <c r="K21" s="19">
        <v>6240362</v>
      </c>
      <c r="L21" s="19">
        <v>6240362</v>
      </c>
      <c r="M21" s="19">
        <v>6240362</v>
      </c>
      <c r="N21" s="20">
        <v>6240362</v>
      </c>
      <c r="O21" s="21">
        <v>74884344</v>
      </c>
      <c r="P21" s="19">
        <v>78991752</v>
      </c>
      <c r="Q21" s="22">
        <v>72471960</v>
      </c>
    </row>
    <row r="22" spans="1:17" ht="13.5">
      <c r="A22" s="3" t="s">
        <v>39</v>
      </c>
      <c r="B22" s="2"/>
      <c r="C22" s="23">
        <v>1752247</v>
      </c>
      <c r="D22" s="23">
        <v>1752247</v>
      </c>
      <c r="E22" s="23">
        <v>1752247</v>
      </c>
      <c r="F22" s="23">
        <v>1752247</v>
      </c>
      <c r="G22" s="23">
        <v>1752247</v>
      </c>
      <c r="H22" s="23">
        <v>1752247</v>
      </c>
      <c r="I22" s="23">
        <v>1752247</v>
      </c>
      <c r="J22" s="23">
        <v>1752247</v>
      </c>
      <c r="K22" s="23">
        <v>1752247</v>
      </c>
      <c r="L22" s="23">
        <v>1752247</v>
      </c>
      <c r="M22" s="23">
        <v>1752247</v>
      </c>
      <c r="N22" s="24">
        <v>1752247</v>
      </c>
      <c r="O22" s="25">
        <v>21026964</v>
      </c>
      <c r="P22" s="23">
        <v>21868056</v>
      </c>
      <c r="Q22" s="26">
        <v>22742808</v>
      </c>
    </row>
    <row r="23" spans="1:17" ht="13.5">
      <c r="A23" s="3" t="s">
        <v>40</v>
      </c>
      <c r="B23" s="2"/>
      <c r="C23" s="19">
        <v>847280</v>
      </c>
      <c r="D23" s="19">
        <v>847280</v>
      </c>
      <c r="E23" s="19">
        <v>847280</v>
      </c>
      <c r="F23" s="19">
        <v>847280</v>
      </c>
      <c r="G23" s="19">
        <v>847280</v>
      </c>
      <c r="H23" s="19">
        <v>847280</v>
      </c>
      <c r="I23" s="19">
        <v>847280</v>
      </c>
      <c r="J23" s="19">
        <v>847280</v>
      </c>
      <c r="K23" s="19">
        <v>847280</v>
      </c>
      <c r="L23" s="19">
        <v>847280</v>
      </c>
      <c r="M23" s="19">
        <v>847280</v>
      </c>
      <c r="N23" s="20">
        <v>847280</v>
      </c>
      <c r="O23" s="21">
        <v>10167360</v>
      </c>
      <c r="P23" s="19">
        <v>10574016</v>
      </c>
      <c r="Q23" s="22">
        <v>10997004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43641079</v>
      </c>
      <c r="D25" s="41">
        <f t="shared" si="4"/>
        <v>43641079</v>
      </c>
      <c r="E25" s="41">
        <f t="shared" si="4"/>
        <v>43641079</v>
      </c>
      <c r="F25" s="41">
        <f t="shared" si="4"/>
        <v>43641079</v>
      </c>
      <c r="G25" s="41">
        <f t="shared" si="4"/>
        <v>43641079</v>
      </c>
      <c r="H25" s="41">
        <f t="shared" si="4"/>
        <v>43641079</v>
      </c>
      <c r="I25" s="41">
        <f t="shared" si="4"/>
        <v>43641079</v>
      </c>
      <c r="J25" s="41">
        <f t="shared" si="4"/>
        <v>43641079</v>
      </c>
      <c r="K25" s="41">
        <f t="shared" si="4"/>
        <v>43641079</v>
      </c>
      <c r="L25" s="41">
        <f>+L5+L9+L15+L19+L24</f>
        <v>43641079</v>
      </c>
      <c r="M25" s="41">
        <f>+M5+M9+M15+M19+M24</f>
        <v>43641079</v>
      </c>
      <c r="N25" s="42">
        <f t="shared" si="4"/>
        <v>43641079</v>
      </c>
      <c r="O25" s="43">
        <f t="shared" si="4"/>
        <v>523692948</v>
      </c>
      <c r="P25" s="41">
        <f t="shared" si="4"/>
        <v>552803988</v>
      </c>
      <c r="Q25" s="44">
        <f t="shared" si="4"/>
        <v>558704712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12781649</v>
      </c>
      <c r="D28" s="16">
        <f t="shared" si="5"/>
        <v>12781649</v>
      </c>
      <c r="E28" s="16">
        <f>SUM(E29:E31)</f>
        <v>12781649</v>
      </c>
      <c r="F28" s="16">
        <f>SUM(F29:F31)</f>
        <v>12781649</v>
      </c>
      <c r="G28" s="16">
        <f>SUM(G29:G31)</f>
        <v>12781649</v>
      </c>
      <c r="H28" s="16">
        <f>SUM(H29:H31)</f>
        <v>12781649</v>
      </c>
      <c r="I28" s="16">
        <f t="shared" si="5"/>
        <v>12781649</v>
      </c>
      <c r="J28" s="16">
        <f t="shared" si="5"/>
        <v>12781649</v>
      </c>
      <c r="K28" s="16">
        <f t="shared" si="5"/>
        <v>12781649</v>
      </c>
      <c r="L28" s="16">
        <f>SUM(L29:L31)</f>
        <v>12781649</v>
      </c>
      <c r="M28" s="16">
        <f>SUM(M29:M31)</f>
        <v>12781649</v>
      </c>
      <c r="N28" s="17">
        <f t="shared" si="5"/>
        <v>12781649</v>
      </c>
      <c r="O28" s="18">
        <f t="shared" si="5"/>
        <v>153379788</v>
      </c>
      <c r="P28" s="16">
        <f t="shared" si="5"/>
        <v>161346324</v>
      </c>
      <c r="Q28" s="17">
        <f t="shared" si="5"/>
        <v>173462904</v>
      </c>
    </row>
    <row r="29" spans="1:17" ht="13.5">
      <c r="A29" s="3" t="s">
        <v>23</v>
      </c>
      <c r="B29" s="2"/>
      <c r="C29" s="19">
        <v>905909</v>
      </c>
      <c r="D29" s="19">
        <v>905909</v>
      </c>
      <c r="E29" s="19">
        <v>905909</v>
      </c>
      <c r="F29" s="19">
        <v>905909</v>
      </c>
      <c r="G29" s="19">
        <v>905909</v>
      </c>
      <c r="H29" s="19">
        <v>905909</v>
      </c>
      <c r="I29" s="19">
        <v>905909</v>
      </c>
      <c r="J29" s="19">
        <v>905909</v>
      </c>
      <c r="K29" s="19">
        <v>905909</v>
      </c>
      <c r="L29" s="19">
        <v>905909</v>
      </c>
      <c r="M29" s="19">
        <v>905909</v>
      </c>
      <c r="N29" s="20">
        <v>905909</v>
      </c>
      <c r="O29" s="21">
        <v>10870908</v>
      </c>
      <c r="P29" s="19">
        <v>11476620</v>
      </c>
      <c r="Q29" s="22">
        <v>12117924</v>
      </c>
    </row>
    <row r="30" spans="1:17" ht="13.5">
      <c r="A30" s="3" t="s">
        <v>24</v>
      </c>
      <c r="B30" s="2"/>
      <c r="C30" s="23">
        <v>11659757</v>
      </c>
      <c r="D30" s="23">
        <v>11659757</v>
      </c>
      <c r="E30" s="23">
        <v>11659757</v>
      </c>
      <c r="F30" s="23">
        <v>11659757</v>
      </c>
      <c r="G30" s="23">
        <v>11659757</v>
      </c>
      <c r="H30" s="23">
        <v>11659757</v>
      </c>
      <c r="I30" s="23">
        <v>11659757</v>
      </c>
      <c r="J30" s="23">
        <v>11659757</v>
      </c>
      <c r="K30" s="23">
        <v>11659757</v>
      </c>
      <c r="L30" s="23">
        <v>11659757</v>
      </c>
      <c r="M30" s="23">
        <v>11659757</v>
      </c>
      <c r="N30" s="24">
        <v>11659757</v>
      </c>
      <c r="O30" s="25">
        <v>139917084</v>
      </c>
      <c r="P30" s="23">
        <v>147098748</v>
      </c>
      <c r="Q30" s="26">
        <v>158382156</v>
      </c>
    </row>
    <row r="31" spans="1:17" ht="13.5">
      <c r="A31" s="3" t="s">
        <v>25</v>
      </c>
      <c r="B31" s="2"/>
      <c r="C31" s="19">
        <v>215983</v>
      </c>
      <c r="D31" s="19">
        <v>215983</v>
      </c>
      <c r="E31" s="19">
        <v>215983</v>
      </c>
      <c r="F31" s="19">
        <v>215983</v>
      </c>
      <c r="G31" s="19">
        <v>215983</v>
      </c>
      <c r="H31" s="19">
        <v>215983</v>
      </c>
      <c r="I31" s="19">
        <v>215983</v>
      </c>
      <c r="J31" s="19">
        <v>215983</v>
      </c>
      <c r="K31" s="19">
        <v>215983</v>
      </c>
      <c r="L31" s="19">
        <v>215983</v>
      </c>
      <c r="M31" s="19">
        <v>215983</v>
      </c>
      <c r="N31" s="20">
        <v>215983</v>
      </c>
      <c r="O31" s="21">
        <v>2591796</v>
      </c>
      <c r="P31" s="19">
        <v>2770956</v>
      </c>
      <c r="Q31" s="22">
        <v>2962824</v>
      </c>
    </row>
    <row r="32" spans="1:17" ht="13.5">
      <c r="A32" s="1" t="s">
        <v>26</v>
      </c>
      <c r="B32" s="2"/>
      <c r="C32" s="16">
        <f aca="true" t="shared" si="6" ref="C32:Q32">SUM(C33:C37)</f>
        <v>2787827</v>
      </c>
      <c r="D32" s="16">
        <f t="shared" si="6"/>
        <v>2787827</v>
      </c>
      <c r="E32" s="16">
        <f>SUM(E33:E37)</f>
        <v>2787827</v>
      </c>
      <c r="F32" s="16">
        <f>SUM(F33:F37)</f>
        <v>2787827</v>
      </c>
      <c r="G32" s="16">
        <f>SUM(G33:G37)</f>
        <v>2787827</v>
      </c>
      <c r="H32" s="16">
        <f>SUM(H33:H37)</f>
        <v>2787827</v>
      </c>
      <c r="I32" s="16">
        <f t="shared" si="6"/>
        <v>2787827</v>
      </c>
      <c r="J32" s="16">
        <f t="shared" si="6"/>
        <v>2787827</v>
      </c>
      <c r="K32" s="16">
        <f t="shared" si="6"/>
        <v>2787827</v>
      </c>
      <c r="L32" s="16">
        <f>SUM(L33:L37)</f>
        <v>2787827</v>
      </c>
      <c r="M32" s="16">
        <f>SUM(M33:M37)</f>
        <v>2787827</v>
      </c>
      <c r="N32" s="27">
        <f t="shared" si="6"/>
        <v>2787827</v>
      </c>
      <c r="O32" s="28">
        <f t="shared" si="6"/>
        <v>33453924</v>
      </c>
      <c r="P32" s="16">
        <f t="shared" si="6"/>
        <v>35761932</v>
      </c>
      <c r="Q32" s="29">
        <f t="shared" si="6"/>
        <v>38233404</v>
      </c>
    </row>
    <row r="33" spans="1:17" ht="13.5">
      <c r="A33" s="3" t="s">
        <v>27</v>
      </c>
      <c r="B33" s="2"/>
      <c r="C33" s="19">
        <v>1369421</v>
      </c>
      <c r="D33" s="19">
        <v>1369421</v>
      </c>
      <c r="E33" s="19">
        <v>1369421</v>
      </c>
      <c r="F33" s="19">
        <v>1369421</v>
      </c>
      <c r="G33" s="19">
        <v>1369421</v>
      </c>
      <c r="H33" s="19">
        <v>1369421</v>
      </c>
      <c r="I33" s="19">
        <v>1369421</v>
      </c>
      <c r="J33" s="19">
        <v>1369421</v>
      </c>
      <c r="K33" s="19">
        <v>1369421</v>
      </c>
      <c r="L33" s="19">
        <v>1369421</v>
      </c>
      <c r="M33" s="19">
        <v>1369421</v>
      </c>
      <c r="N33" s="20">
        <v>1369421</v>
      </c>
      <c r="O33" s="21">
        <v>16433052</v>
      </c>
      <c r="P33" s="19">
        <v>17597100</v>
      </c>
      <c r="Q33" s="22">
        <v>18846420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1418406</v>
      </c>
      <c r="D35" s="19">
        <v>1418406</v>
      </c>
      <c r="E35" s="19">
        <v>1418406</v>
      </c>
      <c r="F35" s="19">
        <v>1418406</v>
      </c>
      <c r="G35" s="19">
        <v>1418406</v>
      </c>
      <c r="H35" s="19">
        <v>1418406</v>
      </c>
      <c r="I35" s="19">
        <v>1418406</v>
      </c>
      <c r="J35" s="19">
        <v>1418406</v>
      </c>
      <c r="K35" s="19">
        <v>1418406</v>
      </c>
      <c r="L35" s="19">
        <v>1418406</v>
      </c>
      <c r="M35" s="19">
        <v>1418406</v>
      </c>
      <c r="N35" s="20">
        <v>1418406</v>
      </c>
      <c r="O35" s="21">
        <v>17020872</v>
      </c>
      <c r="P35" s="19">
        <v>18164832</v>
      </c>
      <c r="Q35" s="22">
        <v>19386984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4171865</v>
      </c>
      <c r="D38" s="16">
        <f t="shared" si="7"/>
        <v>4171865</v>
      </c>
      <c r="E38" s="16">
        <f>SUM(E39:E41)</f>
        <v>4171865</v>
      </c>
      <c r="F38" s="16">
        <f>SUM(F39:F41)</f>
        <v>4171865</v>
      </c>
      <c r="G38" s="16">
        <f>SUM(G39:G41)</f>
        <v>4171865</v>
      </c>
      <c r="H38" s="16">
        <f>SUM(H39:H41)</f>
        <v>4171865</v>
      </c>
      <c r="I38" s="16">
        <f t="shared" si="7"/>
        <v>4171865</v>
      </c>
      <c r="J38" s="16">
        <f t="shared" si="7"/>
        <v>4171865</v>
      </c>
      <c r="K38" s="16">
        <f t="shared" si="7"/>
        <v>4171865</v>
      </c>
      <c r="L38" s="16">
        <f>SUM(L39:L41)</f>
        <v>4171865</v>
      </c>
      <c r="M38" s="16">
        <f>SUM(M39:M41)</f>
        <v>4171865</v>
      </c>
      <c r="N38" s="27">
        <f t="shared" si="7"/>
        <v>4171865</v>
      </c>
      <c r="O38" s="28">
        <f t="shared" si="7"/>
        <v>50062380</v>
      </c>
      <c r="P38" s="16">
        <f t="shared" si="7"/>
        <v>54130088</v>
      </c>
      <c r="Q38" s="29">
        <f t="shared" si="7"/>
        <v>58510056</v>
      </c>
    </row>
    <row r="39" spans="1:17" ht="13.5">
      <c r="A39" s="3" t="s">
        <v>33</v>
      </c>
      <c r="B39" s="2"/>
      <c r="C39" s="19">
        <v>1224215</v>
      </c>
      <c r="D39" s="19">
        <v>1224215</v>
      </c>
      <c r="E39" s="19">
        <v>1224215</v>
      </c>
      <c r="F39" s="19">
        <v>1224215</v>
      </c>
      <c r="G39" s="19">
        <v>1224215</v>
      </c>
      <c r="H39" s="19">
        <v>1224215</v>
      </c>
      <c r="I39" s="19">
        <v>1224215</v>
      </c>
      <c r="J39" s="19">
        <v>1224215</v>
      </c>
      <c r="K39" s="19">
        <v>1224215</v>
      </c>
      <c r="L39" s="19">
        <v>1224215</v>
      </c>
      <c r="M39" s="19">
        <v>1224215</v>
      </c>
      <c r="N39" s="20">
        <v>1224215</v>
      </c>
      <c r="O39" s="21">
        <v>14690580</v>
      </c>
      <c r="P39" s="19">
        <v>15707048</v>
      </c>
      <c r="Q39" s="22">
        <v>16762200</v>
      </c>
    </row>
    <row r="40" spans="1:17" ht="13.5">
      <c r="A40" s="3" t="s">
        <v>34</v>
      </c>
      <c r="B40" s="2"/>
      <c r="C40" s="19">
        <v>2947650</v>
      </c>
      <c r="D40" s="19">
        <v>2947650</v>
      </c>
      <c r="E40" s="19">
        <v>2947650</v>
      </c>
      <c r="F40" s="19">
        <v>2947650</v>
      </c>
      <c r="G40" s="19">
        <v>2947650</v>
      </c>
      <c r="H40" s="19">
        <v>2947650</v>
      </c>
      <c r="I40" s="19">
        <v>2947650</v>
      </c>
      <c r="J40" s="19">
        <v>2947650</v>
      </c>
      <c r="K40" s="19">
        <v>2947650</v>
      </c>
      <c r="L40" s="19">
        <v>2947650</v>
      </c>
      <c r="M40" s="19">
        <v>2947650</v>
      </c>
      <c r="N40" s="20">
        <v>2947650</v>
      </c>
      <c r="O40" s="21">
        <v>35371800</v>
      </c>
      <c r="P40" s="19">
        <v>38423040</v>
      </c>
      <c r="Q40" s="22">
        <v>41747856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15610903</v>
      </c>
      <c r="D42" s="16">
        <f t="shared" si="8"/>
        <v>15610903</v>
      </c>
      <c r="E42" s="16">
        <f>SUM(E43:E46)</f>
        <v>15610903</v>
      </c>
      <c r="F42" s="16">
        <f>SUM(F43:F46)</f>
        <v>15610903</v>
      </c>
      <c r="G42" s="16">
        <f>SUM(G43:G46)</f>
        <v>15610903</v>
      </c>
      <c r="H42" s="16">
        <f>SUM(H43:H46)</f>
        <v>15610903</v>
      </c>
      <c r="I42" s="16">
        <f t="shared" si="8"/>
        <v>15610903</v>
      </c>
      <c r="J42" s="16">
        <f t="shared" si="8"/>
        <v>15610903</v>
      </c>
      <c r="K42" s="16">
        <f t="shared" si="8"/>
        <v>15610903</v>
      </c>
      <c r="L42" s="16">
        <f>SUM(L43:L46)</f>
        <v>15610903</v>
      </c>
      <c r="M42" s="16">
        <f>SUM(M43:M46)</f>
        <v>15610903</v>
      </c>
      <c r="N42" s="27">
        <f t="shared" si="8"/>
        <v>15610903</v>
      </c>
      <c r="O42" s="28">
        <f t="shared" si="8"/>
        <v>187330836</v>
      </c>
      <c r="P42" s="16">
        <f t="shared" si="8"/>
        <v>198389472</v>
      </c>
      <c r="Q42" s="29">
        <f t="shared" si="8"/>
        <v>214794384</v>
      </c>
    </row>
    <row r="43" spans="1:17" ht="13.5">
      <c r="A43" s="3" t="s">
        <v>37</v>
      </c>
      <c r="B43" s="2"/>
      <c r="C43" s="19">
        <v>11326941</v>
      </c>
      <c r="D43" s="19">
        <v>11326941</v>
      </c>
      <c r="E43" s="19">
        <v>11326941</v>
      </c>
      <c r="F43" s="19">
        <v>11326941</v>
      </c>
      <c r="G43" s="19">
        <v>11326941</v>
      </c>
      <c r="H43" s="19">
        <v>11326941</v>
      </c>
      <c r="I43" s="19">
        <v>11326941</v>
      </c>
      <c r="J43" s="19">
        <v>11326941</v>
      </c>
      <c r="K43" s="19">
        <v>11326941</v>
      </c>
      <c r="L43" s="19">
        <v>11326941</v>
      </c>
      <c r="M43" s="19">
        <v>11326941</v>
      </c>
      <c r="N43" s="20">
        <v>11326941</v>
      </c>
      <c r="O43" s="21">
        <v>135923292</v>
      </c>
      <c r="P43" s="19">
        <v>143426052</v>
      </c>
      <c r="Q43" s="22">
        <v>155985900</v>
      </c>
    </row>
    <row r="44" spans="1:17" ht="13.5">
      <c r="A44" s="3" t="s">
        <v>38</v>
      </c>
      <c r="B44" s="2"/>
      <c r="C44" s="19">
        <v>1605091</v>
      </c>
      <c r="D44" s="19">
        <v>1605091</v>
      </c>
      <c r="E44" s="19">
        <v>1605091</v>
      </c>
      <c r="F44" s="19">
        <v>1605091</v>
      </c>
      <c r="G44" s="19">
        <v>1605091</v>
      </c>
      <c r="H44" s="19">
        <v>1605091</v>
      </c>
      <c r="I44" s="19">
        <v>1605091</v>
      </c>
      <c r="J44" s="19">
        <v>1605091</v>
      </c>
      <c r="K44" s="19">
        <v>1605091</v>
      </c>
      <c r="L44" s="19">
        <v>1605091</v>
      </c>
      <c r="M44" s="19">
        <v>1605091</v>
      </c>
      <c r="N44" s="20">
        <v>1605091</v>
      </c>
      <c r="O44" s="21">
        <v>19261092</v>
      </c>
      <c r="P44" s="19">
        <v>20475720</v>
      </c>
      <c r="Q44" s="22">
        <v>21802188</v>
      </c>
    </row>
    <row r="45" spans="1:17" ht="13.5">
      <c r="A45" s="3" t="s">
        <v>39</v>
      </c>
      <c r="B45" s="2"/>
      <c r="C45" s="23">
        <v>1225912</v>
      </c>
      <c r="D45" s="23">
        <v>1225912</v>
      </c>
      <c r="E45" s="23">
        <v>1225912</v>
      </c>
      <c r="F45" s="23">
        <v>1225912</v>
      </c>
      <c r="G45" s="23">
        <v>1225912</v>
      </c>
      <c r="H45" s="23">
        <v>1225912</v>
      </c>
      <c r="I45" s="23">
        <v>1225912</v>
      </c>
      <c r="J45" s="23">
        <v>1225912</v>
      </c>
      <c r="K45" s="23">
        <v>1225912</v>
      </c>
      <c r="L45" s="23">
        <v>1225912</v>
      </c>
      <c r="M45" s="23">
        <v>1225912</v>
      </c>
      <c r="N45" s="24">
        <v>1225912</v>
      </c>
      <c r="O45" s="25">
        <v>14710944</v>
      </c>
      <c r="P45" s="23">
        <v>15798924</v>
      </c>
      <c r="Q45" s="26">
        <v>16970820</v>
      </c>
    </row>
    <row r="46" spans="1:17" ht="13.5">
      <c r="A46" s="3" t="s">
        <v>40</v>
      </c>
      <c r="B46" s="2"/>
      <c r="C46" s="19">
        <v>1452959</v>
      </c>
      <c r="D46" s="19">
        <v>1452959</v>
      </c>
      <c r="E46" s="19">
        <v>1452959</v>
      </c>
      <c r="F46" s="19">
        <v>1452959</v>
      </c>
      <c r="G46" s="19">
        <v>1452959</v>
      </c>
      <c r="H46" s="19">
        <v>1452959</v>
      </c>
      <c r="I46" s="19">
        <v>1452959</v>
      </c>
      <c r="J46" s="19">
        <v>1452959</v>
      </c>
      <c r="K46" s="19">
        <v>1452959</v>
      </c>
      <c r="L46" s="19">
        <v>1452959</v>
      </c>
      <c r="M46" s="19">
        <v>1452959</v>
      </c>
      <c r="N46" s="20">
        <v>1452959</v>
      </c>
      <c r="O46" s="21">
        <v>17435508</v>
      </c>
      <c r="P46" s="19">
        <v>18688776</v>
      </c>
      <c r="Q46" s="22">
        <v>20035476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35352244</v>
      </c>
      <c r="D48" s="41">
        <f t="shared" si="9"/>
        <v>35352244</v>
      </c>
      <c r="E48" s="41">
        <f>+E28+E32+E38+E42+E47</f>
        <v>35352244</v>
      </c>
      <c r="F48" s="41">
        <f>+F28+F32+F38+F42+F47</f>
        <v>35352244</v>
      </c>
      <c r="G48" s="41">
        <f>+G28+G32+G38+G42+G47</f>
        <v>35352244</v>
      </c>
      <c r="H48" s="41">
        <f>+H28+H32+H38+H42+H47</f>
        <v>35352244</v>
      </c>
      <c r="I48" s="41">
        <f t="shared" si="9"/>
        <v>35352244</v>
      </c>
      <c r="J48" s="41">
        <f t="shared" si="9"/>
        <v>35352244</v>
      </c>
      <c r="K48" s="41">
        <f t="shared" si="9"/>
        <v>35352244</v>
      </c>
      <c r="L48" s="41">
        <f>+L28+L32+L38+L42+L47</f>
        <v>35352244</v>
      </c>
      <c r="M48" s="41">
        <f>+M28+M32+M38+M42+M47</f>
        <v>35352244</v>
      </c>
      <c r="N48" s="42">
        <f t="shared" si="9"/>
        <v>35352244</v>
      </c>
      <c r="O48" s="43">
        <f t="shared" si="9"/>
        <v>424226928</v>
      </c>
      <c r="P48" s="41">
        <f t="shared" si="9"/>
        <v>449627816</v>
      </c>
      <c r="Q48" s="44">
        <f t="shared" si="9"/>
        <v>485000748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8288835</v>
      </c>
      <c r="D49" s="45">
        <f t="shared" si="10"/>
        <v>8288835</v>
      </c>
      <c r="E49" s="45">
        <f t="shared" si="10"/>
        <v>8288835</v>
      </c>
      <c r="F49" s="45">
        <f t="shared" si="10"/>
        <v>8288835</v>
      </c>
      <c r="G49" s="45">
        <f t="shared" si="10"/>
        <v>8288835</v>
      </c>
      <c r="H49" s="45">
        <f t="shared" si="10"/>
        <v>8288835</v>
      </c>
      <c r="I49" s="45">
        <f t="shared" si="10"/>
        <v>8288835</v>
      </c>
      <c r="J49" s="45">
        <f t="shared" si="10"/>
        <v>8288835</v>
      </c>
      <c r="K49" s="45">
        <f t="shared" si="10"/>
        <v>8288835</v>
      </c>
      <c r="L49" s="45">
        <f>+L25-L48</f>
        <v>8288835</v>
      </c>
      <c r="M49" s="45">
        <f>+M25-M48</f>
        <v>8288835</v>
      </c>
      <c r="N49" s="46">
        <f t="shared" si="10"/>
        <v>8288835</v>
      </c>
      <c r="O49" s="47">
        <f t="shared" si="10"/>
        <v>99466020</v>
      </c>
      <c r="P49" s="45">
        <f t="shared" si="10"/>
        <v>103176172</v>
      </c>
      <c r="Q49" s="48">
        <f t="shared" si="10"/>
        <v>73703964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49425132</v>
      </c>
      <c r="D5" s="16">
        <f t="shared" si="0"/>
        <v>49425132</v>
      </c>
      <c r="E5" s="16">
        <f t="shared" si="0"/>
        <v>49425132</v>
      </c>
      <c r="F5" s="16">
        <f t="shared" si="0"/>
        <v>49425132</v>
      </c>
      <c r="G5" s="16">
        <f t="shared" si="0"/>
        <v>49425132</v>
      </c>
      <c r="H5" s="16">
        <f t="shared" si="0"/>
        <v>49425132</v>
      </c>
      <c r="I5" s="16">
        <f t="shared" si="0"/>
        <v>49425132</v>
      </c>
      <c r="J5" s="16">
        <f t="shared" si="0"/>
        <v>49425132</v>
      </c>
      <c r="K5" s="16">
        <f t="shared" si="0"/>
        <v>49425132</v>
      </c>
      <c r="L5" s="16">
        <f>SUM(L6:L8)</f>
        <v>49425132</v>
      </c>
      <c r="M5" s="16">
        <f>SUM(M6:M8)</f>
        <v>49425132</v>
      </c>
      <c r="N5" s="17">
        <f t="shared" si="0"/>
        <v>49425427</v>
      </c>
      <c r="O5" s="18">
        <f t="shared" si="0"/>
        <v>593101879</v>
      </c>
      <c r="P5" s="16">
        <f t="shared" si="0"/>
        <v>633307057</v>
      </c>
      <c r="Q5" s="17">
        <f t="shared" si="0"/>
        <v>670156944</v>
      </c>
    </row>
    <row r="6" spans="1:17" ht="13.5">
      <c r="A6" s="3" t="s">
        <v>23</v>
      </c>
      <c r="B6" s="2"/>
      <c r="C6" s="19">
        <v>39772423</v>
      </c>
      <c r="D6" s="19">
        <v>39772423</v>
      </c>
      <c r="E6" s="19">
        <v>39772423</v>
      </c>
      <c r="F6" s="19">
        <v>39772423</v>
      </c>
      <c r="G6" s="19">
        <v>39772423</v>
      </c>
      <c r="H6" s="19">
        <v>39772423</v>
      </c>
      <c r="I6" s="19">
        <v>39772423</v>
      </c>
      <c r="J6" s="19">
        <v>39772423</v>
      </c>
      <c r="K6" s="19">
        <v>39772423</v>
      </c>
      <c r="L6" s="19">
        <v>39772423</v>
      </c>
      <c r="M6" s="19">
        <v>39772423</v>
      </c>
      <c r="N6" s="20">
        <v>39772483</v>
      </c>
      <c r="O6" s="21">
        <v>477269136</v>
      </c>
      <c r="P6" s="19">
        <v>511924210</v>
      </c>
      <c r="Q6" s="22">
        <v>543082486</v>
      </c>
    </row>
    <row r="7" spans="1:17" ht="13.5">
      <c r="A7" s="3" t="s">
        <v>24</v>
      </c>
      <c r="B7" s="2"/>
      <c r="C7" s="23">
        <v>9652488</v>
      </c>
      <c r="D7" s="23">
        <v>9652488</v>
      </c>
      <c r="E7" s="23">
        <v>9652488</v>
      </c>
      <c r="F7" s="23">
        <v>9652488</v>
      </c>
      <c r="G7" s="23">
        <v>9652488</v>
      </c>
      <c r="H7" s="23">
        <v>9652488</v>
      </c>
      <c r="I7" s="23">
        <v>9652488</v>
      </c>
      <c r="J7" s="23">
        <v>9652488</v>
      </c>
      <c r="K7" s="23">
        <v>9652488</v>
      </c>
      <c r="L7" s="23">
        <v>9652488</v>
      </c>
      <c r="M7" s="23">
        <v>9652488</v>
      </c>
      <c r="N7" s="24">
        <v>9652714</v>
      </c>
      <c r="O7" s="25">
        <v>115830082</v>
      </c>
      <c r="P7" s="23">
        <v>121380064</v>
      </c>
      <c r="Q7" s="26">
        <v>127071547</v>
      </c>
    </row>
    <row r="8" spans="1:17" ht="13.5">
      <c r="A8" s="3" t="s">
        <v>25</v>
      </c>
      <c r="B8" s="2"/>
      <c r="C8" s="19">
        <v>221</v>
      </c>
      <c r="D8" s="19">
        <v>221</v>
      </c>
      <c r="E8" s="19">
        <v>221</v>
      </c>
      <c r="F8" s="19">
        <v>221</v>
      </c>
      <c r="G8" s="19">
        <v>221</v>
      </c>
      <c r="H8" s="19">
        <v>221</v>
      </c>
      <c r="I8" s="19">
        <v>221</v>
      </c>
      <c r="J8" s="19">
        <v>221</v>
      </c>
      <c r="K8" s="19">
        <v>221</v>
      </c>
      <c r="L8" s="19">
        <v>221</v>
      </c>
      <c r="M8" s="19">
        <v>221</v>
      </c>
      <c r="N8" s="20">
        <v>230</v>
      </c>
      <c r="O8" s="21">
        <v>2661</v>
      </c>
      <c r="P8" s="19">
        <v>2783</v>
      </c>
      <c r="Q8" s="22">
        <v>2911</v>
      </c>
    </row>
    <row r="9" spans="1:17" ht="13.5">
      <c r="A9" s="1" t="s">
        <v>26</v>
      </c>
      <c r="B9" s="2"/>
      <c r="C9" s="16">
        <f aca="true" t="shared" si="1" ref="C9:Q9">SUM(C10:C14)</f>
        <v>431695</v>
      </c>
      <c r="D9" s="16">
        <f t="shared" si="1"/>
        <v>431695</v>
      </c>
      <c r="E9" s="16">
        <f t="shared" si="1"/>
        <v>431695</v>
      </c>
      <c r="F9" s="16">
        <f t="shared" si="1"/>
        <v>431695</v>
      </c>
      <c r="G9" s="16">
        <f t="shared" si="1"/>
        <v>431695</v>
      </c>
      <c r="H9" s="16">
        <f t="shared" si="1"/>
        <v>431695</v>
      </c>
      <c r="I9" s="16">
        <f t="shared" si="1"/>
        <v>431695</v>
      </c>
      <c r="J9" s="16">
        <f t="shared" si="1"/>
        <v>431695</v>
      </c>
      <c r="K9" s="16">
        <f t="shared" si="1"/>
        <v>431695</v>
      </c>
      <c r="L9" s="16">
        <f>SUM(L10:L14)</f>
        <v>431695</v>
      </c>
      <c r="M9" s="16">
        <f>SUM(M10:M14)</f>
        <v>431695</v>
      </c>
      <c r="N9" s="27">
        <f t="shared" si="1"/>
        <v>431904</v>
      </c>
      <c r="O9" s="28">
        <f t="shared" si="1"/>
        <v>5180549</v>
      </c>
      <c r="P9" s="16">
        <f t="shared" si="1"/>
        <v>5418849</v>
      </c>
      <c r="Q9" s="29">
        <f t="shared" si="1"/>
        <v>5668114</v>
      </c>
    </row>
    <row r="10" spans="1:17" ht="13.5">
      <c r="A10" s="3" t="s">
        <v>27</v>
      </c>
      <c r="B10" s="2"/>
      <c r="C10" s="19">
        <v>41415</v>
      </c>
      <c r="D10" s="19">
        <v>41415</v>
      </c>
      <c r="E10" s="19">
        <v>41415</v>
      </c>
      <c r="F10" s="19">
        <v>41415</v>
      </c>
      <c r="G10" s="19">
        <v>41415</v>
      </c>
      <c r="H10" s="19">
        <v>41415</v>
      </c>
      <c r="I10" s="19">
        <v>41415</v>
      </c>
      <c r="J10" s="19">
        <v>41415</v>
      </c>
      <c r="K10" s="19">
        <v>41415</v>
      </c>
      <c r="L10" s="19">
        <v>41415</v>
      </c>
      <c r="M10" s="19">
        <v>41415</v>
      </c>
      <c r="N10" s="20">
        <v>41541</v>
      </c>
      <c r="O10" s="21">
        <v>497106</v>
      </c>
      <c r="P10" s="19">
        <v>519970</v>
      </c>
      <c r="Q10" s="22">
        <v>543886</v>
      </c>
    </row>
    <row r="11" spans="1:17" ht="13.5">
      <c r="A11" s="3" t="s">
        <v>28</v>
      </c>
      <c r="B11" s="2"/>
      <c r="C11" s="19">
        <v>5897</v>
      </c>
      <c r="D11" s="19">
        <v>5897</v>
      </c>
      <c r="E11" s="19">
        <v>5897</v>
      </c>
      <c r="F11" s="19">
        <v>5897</v>
      </c>
      <c r="G11" s="19">
        <v>5897</v>
      </c>
      <c r="H11" s="19">
        <v>5897</v>
      </c>
      <c r="I11" s="19">
        <v>5897</v>
      </c>
      <c r="J11" s="19">
        <v>5897</v>
      </c>
      <c r="K11" s="19">
        <v>5897</v>
      </c>
      <c r="L11" s="19">
        <v>5897</v>
      </c>
      <c r="M11" s="19">
        <v>5897</v>
      </c>
      <c r="N11" s="20">
        <v>5912</v>
      </c>
      <c r="O11" s="21">
        <v>70779</v>
      </c>
      <c r="P11" s="19">
        <v>74034</v>
      </c>
      <c r="Q11" s="22">
        <v>77440</v>
      </c>
    </row>
    <row r="12" spans="1:17" ht="13.5">
      <c r="A12" s="3" t="s">
        <v>29</v>
      </c>
      <c r="B12" s="2"/>
      <c r="C12" s="19">
        <v>367753</v>
      </c>
      <c r="D12" s="19">
        <v>367753</v>
      </c>
      <c r="E12" s="19">
        <v>367753</v>
      </c>
      <c r="F12" s="19">
        <v>367753</v>
      </c>
      <c r="G12" s="19">
        <v>367753</v>
      </c>
      <c r="H12" s="19">
        <v>367753</v>
      </c>
      <c r="I12" s="19">
        <v>367753</v>
      </c>
      <c r="J12" s="19">
        <v>367753</v>
      </c>
      <c r="K12" s="19">
        <v>367753</v>
      </c>
      <c r="L12" s="19">
        <v>367753</v>
      </c>
      <c r="M12" s="19">
        <v>367753</v>
      </c>
      <c r="N12" s="20">
        <v>367797</v>
      </c>
      <c r="O12" s="21">
        <v>4413080</v>
      </c>
      <c r="P12" s="19">
        <v>4616081</v>
      </c>
      <c r="Q12" s="22">
        <v>4828421</v>
      </c>
    </row>
    <row r="13" spans="1:17" ht="13.5">
      <c r="A13" s="3" t="s">
        <v>30</v>
      </c>
      <c r="B13" s="2"/>
      <c r="C13" s="19">
        <v>16630</v>
      </c>
      <c r="D13" s="19">
        <v>16630</v>
      </c>
      <c r="E13" s="19">
        <v>16630</v>
      </c>
      <c r="F13" s="19">
        <v>16630</v>
      </c>
      <c r="G13" s="19">
        <v>16630</v>
      </c>
      <c r="H13" s="19">
        <v>16630</v>
      </c>
      <c r="I13" s="19">
        <v>16630</v>
      </c>
      <c r="J13" s="19">
        <v>16630</v>
      </c>
      <c r="K13" s="19">
        <v>16630</v>
      </c>
      <c r="L13" s="19">
        <v>16630</v>
      </c>
      <c r="M13" s="19">
        <v>16630</v>
      </c>
      <c r="N13" s="20">
        <v>16654</v>
      </c>
      <c r="O13" s="21">
        <v>199584</v>
      </c>
      <c r="P13" s="19">
        <v>208764</v>
      </c>
      <c r="Q13" s="22">
        <v>218367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14190447</v>
      </c>
      <c r="D15" s="16">
        <f t="shared" si="2"/>
        <v>14190447</v>
      </c>
      <c r="E15" s="16">
        <f t="shared" si="2"/>
        <v>14190447</v>
      </c>
      <c r="F15" s="16">
        <f t="shared" si="2"/>
        <v>14190447</v>
      </c>
      <c r="G15" s="16">
        <f t="shared" si="2"/>
        <v>14190447</v>
      </c>
      <c r="H15" s="16">
        <f t="shared" si="2"/>
        <v>14190447</v>
      </c>
      <c r="I15" s="16">
        <f t="shared" si="2"/>
        <v>14190447</v>
      </c>
      <c r="J15" s="16">
        <f t="shared" si="2"/>
        <v>14190447</v>
      </c>
      <c r="K15" s="16">
        <f t="shared" si="2"/>
        <v>14190447</v>
      </c>
      <c r="L15" s="16">
        <f>SUM(L16:L18)</f>
        <v>14190447</v>
      </c>
      <c r="M15" s="16">
        <f>SUM(M16:M18)</f>
        <v>14190447</v>
      </c>
      <c r="N15" s="27">
        <f t="shared" si="2"/>
        <v>14190553</v>
      </c>
      <c r="O15" s="28">
        <f t="shared" si="2"/>
        <v>170285470</v>
      </c>
      <c r="P15" s="16">
        <f t="shared" si="2"/>
        <v>185063608</v>
      </c>
      <c r="Q15" s="29">
        <f t="shared" si="2"/>
        <v>196094398</v>
      </c>
    </row>
    <row r="16" spans="1:17" ht="13.5">
      <c r="A16" s="3" t="s">
        <v>33</v>
      </c>
      <c r="B16" s="2"/>
      <c r="C16" s="19">
        <v>719820</v>
      </c>
      <c r="D16" s="19">
        <v>719820</v>
      </c>
      <c r="E16" s="19">
        <v>719820</v>
      </c>
      <c r="F16" s="19">
        <v>719820</v>
      </c>
      <c r="G16" s="19">
        <v>719820</v>
      </c>
      <c r="H16" s="19">
        <v>719820</v>
      </c>
      <c r="I16" s="19">
        <v>719820</v>
      </c>
      <c r="J16" s="19">
        <v>719820</v>
      </c>
      <c r="K16" s="19">
        <v>719820</v>
      </c>
      <c r="L16" s="19">
        <v>719820</v>
      </c>
      <c r="M16" s="19">
        <v>719820</v>
      </c>
      <c r="N16" s="20">
        <v>719880</v>
      </c>
      <c r="O16" s="21">
        <v>8637900</v>
      </c>
      <c r="P16" s="19">
        <v>9411694</v>
      </c>
      <c r="Q16" s="22">
        <v>9953633</v>
      </c>
    </row>
    <row r="17" spans="1:17" ht="13.5">
      <c r="A17" s="3" t="s">
        <v>34</v>
      </c>
      <c r="B17" s="2"/>
      <c r="C17" s="19">
        <v>13470627</v>
      </c>
      <c r="D17" s="19">
        <v>13470627</v>
      </c>
      <c r="E17" s="19">
        <v>13470627</v>
      </c>
      <c r="F17" s="19">
        <v>13470627</v>
      </c>
      <c r="G17" s="19">
        <v>13470627</v>
      </c>
      <c r="H17" s="19">
        <v>13470627</v>
      </c>
      <c r="I17" s="19">
        <v>13470627</v>
      </c>
      <c r="J17" s="19">
        <v>13470627</v>
      </c>
      <c r="K17" s="19">
        <v>13470627</v>
      </c>
      <c r="L17" s="19">
        <v>13470627</v>
      </c>
      <c r="M17" s="19">
        <v>13470627</v>
      </c>
      <c r="N17" s="20">
        <v>13470673</v>
      </c>
      <c r="O17" s="21">
        <v>161647570</v>
      </c>
      <c r="P17" s="19">
        <v>175651914</v>
      </c>
      <c r="Q17" s="22">
        <v>186140765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49631818</v>
      </c>
      <c r="D19" s="16">
        <f t="shared" si="3"/>
        <v>49631818</v>
      </c>
      <c r="E19" s="16">
        <f t="shared" si="3"/>
        <v>49631818</v>
      </c>
      <c r="F19" s="16">
        <f t="shared" si="3"/>
        <v>49631818</v>
      </c>
      <c r="G19" s="16">
        <f t="shared" si="3"/>
        <v>49631818</v>
      </c>
      <c r="H19" s="16">
        <f t="shared" si="3"/>
        <v>49631818</v>
      </c>
      <c r="I19" s="16">
        <f t="shared" si="3"/>
        <v>49631818</v>
      </c>
      <c r="J19" s="16">
        <f t="shared" si="3"/>
        <v>49631818</v>
      </c>
      <c r="K19" s="16">
        <f t="shared" si="3"/>
        <v>49631818</v>
      </c>
      <c r="L19" s="16">
        <f>SUM(L20:L23)</f>
        <v>49631818</v>
      </c>
      <c r="M19" s="16">
        <f>SUM(M20:M23)</f>
        <v>49631818</v>
      </c>
      <c r="N19" s="27">
        <f t="shared" si="3"/>
        <v>49632146</v>
      </c>
      <c r="O19" s="28">
        <f t="shared" si="3"/>
        <v>595582144</v>
      </c>
      <c r="P19" s="16">
        <f t="shared" si="3"/>
        <v>715454865</v>
      </c>
      <c r="Q19" s="29">
        <f t="shared" si="3"/>
        <v>941774565</v>
      </c>
    </row>
    <row r="20" spans="1:17" ht="13.5">
      <c r="A20" s="3" t="s">
        <v>37</v>
      </c>
      <c r="B20" s="2"/>
      <c r="C20" s="19">
        <v>24324869</v>
      </c>
      <c r="D20" s="19">
        <v>24324869</v>
      </c>
      <c r="E20" s="19">
        <v>24324869</v>
      </c>
      <c r="F20" s="19">
        <v>24324869</v>
      </c>
      <c r="G20" s="19">
        <v>24324869</v>
      </c>
      <c r="H20" s="19">
        <v>24324869</v>
      </c>
      <c r="I20" s="19">
        <v>24324869</v>
      </c>
      <c r="J20" s="19">
        <v>24324869</v>
      </c>
      <c r="K20" s="19">
        <v>24324869</v>
      </c>
      <c r="L20" s="19">
        <v>24324869</v>
      </c>
      <c r="M20" s="19">
        <v>24324869</v>
      </c>
      <c r="N20" s="20">
        <v>24325014</v>
      </c>
      <c r="O20" s="21">
        <v>291898573</v>
      </c>
      <c r="P20" s="19">
        <v>306141259</v>
      </c>
      <c r="Q20" s="22">
        <v>328785521</v>
      </c>
    </row>
    <row r="21" spans="1:17" ht="13.5">
      <c r="A21" s="3" t="s">
        <v>38</v>
      </c>
      <c r="B21" s="2"/>
      <c r="C21" s="19">
        <v>21766725</v>
      </c>
      <c r="D21" s="19">
        <v>21766725</v>
      </c>
      <c r="E21" s="19">
        <v>21766725</v>
      </c>
      <c r="F21" s="19">
        <v>21766725</v>
      </c>
      <c r="G21" s="19">
        <v>21766725</v>
      </c>
      <c r="H21" s="19">
        <v>21766725</v>
      </c>
      <c r="I21" s="19">
        <v>21766725</v>
      </c>
      <c r="J21" s="19">
        <v>21766725</v>
      </c>
      <c r="K21" s="19">
        <v>21766725</v>
      </c>
      <c r="L21" s="19">
        <v>21766725</v>
      </c>
      <c r="M21" s="19">
        <v>21766725</v>
      </c>
      <c r="N21" s="20">
        <v>21766810</v>
      </c>
      <c r="O21" s="21">
        <v>261200785</v>
      </c>
      <c r="P21" s="19">
        <v>366192981</v>
      </c>
      <c r="Q21" s="22">
        <v>567880761</v>
      </c>
    </row>
    <row r="22" spans="1:17" ht="13.5">
      <c r="A22" s="3" t="s">
        <v>39</v>
      </c>
      <c r="B22" s="2"/>
      <c r="C22" s="23">
        <v>1971655</v>
      </c>
      <c r="D22" s="23">
        <v>1971655</v>
      </c>
      <c r="E22" s="23">
        <v>1971655</v>
      </c>
      <c r="F22" s="23">
        <v>1971655</v>
      </c>
      <c r="G22" s="23">
        <v>1971655</v>
      </c>
      <c r="H22" s="23">
        <v>1971655</v>
      </c>
      <c r="I22" s="23">
        <v>1971655</v>
      </c>
      <c r="J22" s="23">
        <v>1971655</v>
      </c>
      <c r="K22" s="23">
        <v>1971655</v>
      </c>
      <c r="L22" s="23">
        <v>1971655</v>
      </c>
      <c r="M22" s="23">
        <v>1971655</v>
      </c>
      <c r="N22" s="24">
        <v>1971715</v>
      </c>
      <c r="O22" s="25">
        <v>23659920</v>
      </c>
      <c r="P22" s="23">
        <v>24748821</v>
      </c>
      <c r="Q22" s="26">
        <v>25891376</v>
      </c>
    </row>
    <row r="23" spans="1:17" ht="13.5">
      <c r="A23" s="3" t="s">
        <v>40</v>
      </c>
      <c r="B23" s="2"/>
      <c r="C23" s="19">
        <v>1568569</v>
      </c>
      <c r="D23" s="19">
        <v>1568569</v>
      </c>
      <c r="E23" s="19">
        <v>1568569</v>
      </c>
      <c r="F23" s="19">
        <v>1568569</v>
      </c>
      <c r="G23" s="19">
        <v>1568569</v>
      </c>
      <c r="H23" s="19">
        <v>1568569</v>
      </c>
      <c r="I23" s="19">
        <v>1568569</v>
      </c>
      <c r="J23" s="19">
        <v>1568569</v>
      </c>
      <c r="K23" s="19">
        <v>1568569</v>
      </c>
      <c r="L23" s="19">
        <v>1568569</v>
      </c>
      <c r="M23" s="19">
        <v>1568569</v>
      </c>
      <c r="N23" s="20">
        <v>1568607</v>
      </c>
      <c r="O23" s="21">
        <v>18822866</v>
      </c>
      <c r="P23" s="19">
        <v>18371804</v>
      </c>
      <c r="Q23" s="22">
        <v>19216907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113679092</v>
      </c>
      <c r="D25" s="41">
        <f t="shared" si="4"/>
        <v>113679092</v>
      </c>
      <c r="E25" s="41">
        <f t="shared" si="4"/>
        <v>113679092</v>
      </c>
      <c r="F25" s="41">
        <f t="shared" si="4"/>
        <v>113679092</v>
      </c>
      <c r="G25" s="41">
        <f t="shared" si="4"/>
        <v>113679092</v>
      </c>
      <c r="H25" s="41">
        <f t="shared" si="4"/>
        <v>113679092</v>
      </c>
      <c r="I25" s="41">
        <f t="shared" si="4"/>
        <v>113679092</v>
      </c>
      <c r="J25" s="41">
        <f t="shared" si="4"/>
        <v>113679092</v>
      </c>
      <c r="K25" s="41">
        <f t="shared" si="4"/>
        <v>113679092</v>
      </c>
      <c r="L25" s="41">
        <f>+L5+L9+L15+L19+L24</f>
        <v>113679092</v>
      </c>
      <c r="M25" s="41">
        <f>+M5+M9+M15+M19+M24</f>
        <v>113679092</v>
      </c>
      <c r="N25" s="42">
        <f t="shared" si="4"/>
        <v>113680030</v>
      </c>
      <c r="O25" s="43">
        <f t="shared" si="4"/>
        <v>1364150042</v>
      </c>
      <c r="P25" s="41">
        <f t="shared" si="4"/>
        <v>1539244379</v>
      </c>
      <c r="Q25" s="44">
        <f t="shared" si="4"/>
        <v>1813694021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21806588</v>
      </c>
      <c r="D28" s="16">
        <f t="shared" si="5"/>
        <v>21806588</v>
      </c>
      <c r="E28" s="16">
        <f>SUM(E29:E31)</f>
        <v>21806588</v>
      </c>
      <c r="F28" s="16">
        <f>SUM(F29:F31)</f>
        <v>21806588</v>
      </c>
      <c r="G28" s="16">
        <f>SUM(G29:G31)</f>
        <v>21806588</v>
      </c>
      <c r="H28" s="16">
        <f>SUM(H29:H31)</f>
        <v>21806588</v>
      </c>
      <c r="I28" s="16">
        <f t="shared" si="5"/>
        <v>21806588</v>
      </c>
      <c r="J28" s="16">
        <f t="shared" si="5"/>
        <v>21806588</v>
      </c>
      <c r="K28" s="16">
        <f t="shared" si="5"/>
        <v>21806588</v>
      </c>
      <c r="L28" s="16">
        <f>SUM(L29:L31)</f>
        <v>21806588</v>
      </c>
      <c r="M28" s="16">
        <f>SUM(M29:M31)</f>
        <v>21806588</v>
      </c>
      <c r="N28" s="17">
        <f t="shared" si="5"/>
        <v>21802639</v>
      </c>
      <c r="O28" s="18">
        <f t="shared" si="5"/>
        <v>261675107</v>
      </c>
      <c r="P28" s="16">
        <f t="shared" si="5"/>
        <v>268895540</v>
      </c>
      <c r="Q28" s="17">
        <f t="shared" si="5"/>
        <v>278814841</v>
      </c>
    </row>
    <row r="29" spans="1:17" ht="13.5">
      <c r="A29" s="3" t="s">
        <v>23</v>
      </c>
      <c r="B29" s="2"/>
      <c r="C29" s="19">
        <v>9873910</v>
      </c>
      <c r="D29" s="19">
        <v>9873910</v>
      </c>
      <c r="E29" s="19">
        <v>9873910</v>
      </c>
      <c r="F29" s="19">
        <v>9873910</v>
      </c>
      <c r="G29" s="19">
        <v>9873910</v>
      </c>
      <c r="H29" s="19">
        <v>9873910</v>
      </c>
      <c r="I29" s="19">
        <v>9873910</v>
      </c>
      <c r="J29" s="19">
        <v>9873910</v>
      </c>
      <c r="K29" s="19">
        <v>9873910</v>
      </c>
      <c r="L29" s="19">
        <v>9873910</v>
      </c>
      <c r="M29" s="19">
        <v>9873910</v>
      </c>
      <c r="N29" s="20">
        <v>9873228</v>
      </c>
      <c r="O29" s="21">
        <v>118486238</v>
      </c>
      <c r="P29" s="19">
        <v>123883132</v>
      </c>
      <c r="Q29" s="22">
        <v>129508569</v>
      </c>
    </row>
    <row r="30" spans="1:17" ht="13.5">
      <c r="A30" s="3" t="s">
        <v>24</v>
      </c>
      <c r="B30" s="2"/>
      <c r="C30" s="23">
        <v>11671079</v>
      </c>
      <c r="D30" s="23">
        <v>11671079</v>
      </c>
      <c r="E30" s="23">
        <v>11671079</v>
      </c>
      <c r="F30" s="23">
        <v>11671079</v>
      </c>
      <c r="G30" s="23">
        <v>11671079</v>
      </c>
      <c r="H30" s="23">
        <v>11671079</v>
      </c>
      <c r="I30" s="23">
        <v>11671079</v>
      </c>
      <c r="J30" s="23">
        <v>11671079</v>
      </c>
      <c r="K30" s="23">
        <v>11671079</v>
      </c>
      <c r="L30" s="23">
        <v>11671079</v>
      </c>
      <c r="M30" s="23">
        <v>11671079</v>
      </c>
      <c r="N30" s="24">
        <v>11667955</v>
      </c>
      <c r="O30" s="25">
        <v>140049824</v>
      </c>
      <c r="P30" s="23">
        <v>141730432</v>
      </c>
      <c r="Q30" s="26">
        <v>145862720</v>
      </c>
    </row>
    <row r="31" spans="1:17" ht="13.5">
      <c r="A31" s="3" t="s">
        <v>25</v>
      </c>
      <c r="B31" s="2"/>
      <c r="C31" s="19">
        <v>261599</v>
      </c>
      <c r="D31" s="19">
        <v>261599</v>
      </c>
      <c r="E31" s="19">
        <v>261599</v>
      </c>
      <c r="F31" s="19">
        <v>261599</v>
      </c>
      <c r="G31" s="19">
        <v>261599</v>
      </c>
      <c r="H31" s="19">
        <v>261599</v>
      </c>
      <c r="I31" s="19">
        <v>261599</v>
      </c>
      <c r="J31" s="19">
        <v>261599</v>
      </c>
      <c r="K31" s="19">
        <v>261599</v>
      </c>
      <c r="L31" s="19">
        <v>261599</v>
      </c>
      <c r="M31" s="19">
        <v>261599</v>
      </c>
      <c r="N31" s="20">
        <v>261456</v>
      </c>
      <c r="O31" s="21">
        <v>3139045</v>
      </c>
      <c r="P31" s="19">
        <v>3281976</v>
      </c>
      <c r="Q31" s="22">
        <v>3443552</v>
      </c>
    </row>
    <row r="32" spans="1:17" ht="13.5">
      <c r="A32" s="1" t="s">
        <v>26</v>
      </c>
      <c r="B32" s="2"/>
      <c r="C32" s="16">
        <f aca="true" t="shared" si="6" ref="C32:Q32">SUM(C33:C37)</f>
        <v>8753240</v>
      </c>
      <c r="D32" s="16">
        <f t="shared" si="6"/>
        <v>8753240</v>
      </c>
      <c r="E32" s="16">
        <f>SUM(E33:E37)</f>
        <v>8753240</v>
      </c>
      <c r="F32" s="16">
        <f>SUM(F33:F37)</f>
        <v>8753240</v>
      </c>
      <c r="G32" s="16">
        <f>SUM(G33:G37)</f>
        <v>8753240</v>
      </c>
      <c r="H32" s="16">
        <f>SUM(H33:H37)</f>
        <v>8753240</v>
      </c>
      <c r="I32" s="16">
        <f t="shared" si="6"/>
        <v>8753240</v>
      </c>
      <c r="J32" s="16">
        <f t="shared" si="6"/>
        <v>8753240</v>
      </c>
      <c r="K32" s="16">
        <f t="shared" si="6"/>
        <v>8753240</v>
      </c>
      <c r="L32" s="16">
        <f>SUM(L33:L37)</f>
        <v>8753240</v>
      </c>
      <c r="M32" s="16">
        <f>SUM(M33:M37)</f>
        <v>8753240</v>
      </c>
      <c r="N32" s="27">
        <f t="shared" si="6"/>
        <v>8750925</v>
      </c>
      <c r="O32" s="28">
        <f t="shared" si="6"/>
        <v>105036565</v>
      </c>
      <c r="P32" s="16">
        <f t="shared" si="6"/>
        <v>108501434</v>
      </c>
      <c r="Q32" s="29">
        <f t="shared" si="6"/>
        <v>110934121</v>
      </c>
    </row>
    <row r="33" spans="1:17" ht="13.5">
      <c r="A33" s="3" t="s">
        <v>27</v>
      </c>
      <c r="B33" s="2"/>
      <c r="C33" s="19">
        <v>3077449</v>
      </c>
      <c r="D33" s="19">
        <v>3077449</v>
      </c>
      <c r="E33" s="19">
        <v>3077449</v>
      </c>
      <c r="F33" s="19">
        <v>3077449</v>
      </c>
      <c r="G33" s="19">
        <v>3077449</v>
      </c>
      <c r="H33" s="19">
        <v>3077449</v>
      </c>
      <c r="I33" s="19">
        <v>3077449</v>
      </c>
      <c r="J33" s="19">
        <v>3077449</v>
      </c>
      <c r="K33" s="19">
        <v>3077449</v>
      </c>
      <c r="L33" s="19">
        <v>3077449</v>
      </c>
      <c r="M33" s="19">
        <v>3077449</v>
      </c>
      <c r="N33" s="20">
        <v>3076047</v>
      </c>
      <c r="O33" s="21">
        <v>36927986</v>
      </c>
      <c r="P33" s="19">
        <v>39838306</v>
      </c>
      <c r="Q33" s="22">
        <v>41867996</v>
      </c>
    </row>
    <row r="34" spans="1:17" ht="13.5">
      <c r="A34" s="3" t="s">
        <v>28</v>
      </c>
      <c r="B34" s="2"/>
      <c r="C34" s="19">
        <v>2226202</v>
      </c>
      <c r="D34" s="19">
        <v>2226202</v>
      </c>
      <c r="E34" s="19">
        <v>2226202</v>
      </c>
      <c r="F34" s="19">
        <v>2226202</v>
      </c>
      <c r="G34" s="19">
        <v>2226202</v>
      </c>
      <c r="H34" s="19">
        <v>2226202</v>
      </c>
      <c r="I34" s="19">
        <v>2226202</v>
      </c>
      <c r="J34" s="19">
        <v>2226202</v>
      </c>
      <c r="K34" s="19">
        <v>2226202</v>
      </c>
      <c r="L34" s="19">
        <v>2226202</v>
      </c>
      <c r="M34" s="19">
        <v>2226202</v>
      </c>
      <c r="N34" s="20">
        <v>2225803</v>
      </c>
      <c r="O34" s="21">
        <v>26714025</v>
      </c>
      <c r="P34" s="19">
        <v>28076517</v>
      </c>
      <c r="Q34" s="22">
        <v>29482460</v>
      </c>
    </row>
    <row r="35" spans="1:17" ht="13.5">
      <c r="A35" s="3" t="s">
        <v>29</v>
      </c>
      <c r="B35" s="2"/>
      <c r="C35" s="19">
        <v>3224619</v>
      </c>
      <c r="D35" s="19">
        <v>3224619</v>
      </c>
      <c r="E35" s="19">
        <v>3224619</v>
      </c>
      <c r="F35" s="19">
        <v>3224619</v>
      </c>
      <c r="G35" s="19">
        <v>3224619</v>
      </c>
      <c r="H35" s="19">
        <v>3224619</v>
      </c>
      <c r="I35" s="19">
        <v>3224619</v>
      </c>
      <c r="J35" s="19">
        <v>3224619</v>
      </c>
      <c r="K35" s="19">
        <v>3224619</v>
      </c>
      <c r="L35" s="19">
        <v>3224619</v>
      </c>
      <c r="M35" s="19">
        <v>3224619</v>
      </c>
      <c r="N35" s="20">
        <v>3224272</v>
      </c>
      <c r="O35" s="21">
        <v>38695081</v>
      </c>
      <c r="P35" s="19">
        <v>37751638</v>
      </c>
      <c r="Q35" s="22">
        <v>36609795</v>
      </c>
    </row>
    <row r="36" spans="1:17" ht="13.5">
      <c r="A36" s="3" t="s">
        <v>30</v>
      </c>
      <c r="B36" s="2"/>
      <c r="C36" s="19">
        <v>224970</v>
      </c>
      <c r="D36" s="19">
        <v>224970</v>
      </c>
      <c r="E36" s="19">
        <v>224970</v>
      </c>
      <c r="F36" s="19">
        <v>224970</v>
      </c>
      <c r="G36" s="19">
        <v>224970</v>
      </c>
      <c r="H36" s="19">
        <v>224970</v>
      </c>
      <c r="I36" s="19">
        <v>224970</v>
      </c>
      <c r="J36" s="19">
        <v>224970</v>
      </c>
      <c r="K36" s="19">
        <v>224970</v>
      </c>
      <c r="L36" s="19">
        <v>224970</v>
      </c>
      <c r="M36" s="19">
        <v>224970</v>
      </c>
      <c r="N36" s="20">
        <v>224803</v>
      </c>
      <c r="O36" s="21">
        <v>2699473</v>
      </c>
      <c r="P36" s="19">
        <v>2834973</v>
      </c>
      <c r="Q36" s="22">
        <v>2973870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11532990</v>
      </c>
      <c r="D38" s="16">
        <f t="shared" si="7"/>
        <v>11532990</v>
      </c>
      <c r="E38" s="16">
        <f>SUM(E39:E41)</f>
        <v>11532990</v>
      </c>
      <c r="F38" s="16">
        <f>SUM(F39:F41)</f>
        <v>11532990</v>
      </c>
      <c r="G38" s="16">
        <f>SUM(G39:G41)</f>
        <v>11532990</v>
      </c>
      <c r="H38" s="16">
        <f>SUM(H39:H41)</f>
        <v>11532990</v>
      </c>
      <c r="I38" s="16">
        <f t="shared" si="7"/>
        <v>11532990</v>
      </c>
      <c r="J38" s="16">
        <f t="shared" si="7"/>
        <v>11532990</v>
      </c>
      <c r="K38" s="16">
        <f t="shared" si="7"/>
        <v>11532990</v>
      </c>
      <c r="L38" s="16">
        <f>SUM(L39:L41)</f>
        <v>11532990</v>
      </c>
      <c r="M38" s="16">
        <f>SUM(M39:M41)</f>
        <v>11532990</v>
      </c>
      <c r="N38" s="27">
        <f t="shared" si="7"/>
        <v>11531620</v>
      </c>
      <c r="O38" s="28">
        <f t="shared" si="7"/>
        <v>138394510</v>
      </c>
      <c r="P38" s="16">
        <f t="shared" si="7"/>
        <v>145205822</v>
      </c>
      <c r="Q38" s="29">
        <f t="shared" si="7"/>
        <v>152620503</v>
      </c>
    </row>
    <row r="39" spans="1:17" ht="13.5">
      <c r="A39" s="3" t="s">
        <v>33</v>
      </c>
      <c r="B39" s="2"/>
      <c r="C39" s="19">
        <v>3983127</v>
      </c>
      <c r="D39" s="19">
        <v>3983127</v>
      </c>
      <c r="E39" s="19">
        <v>3983127</v>
      </c>
      <c r="F39" s="19">
        <v>3983127</v>
      </c>
      <c r="G39" s="19">
        <v>3983127</v>
      </c>
      <c r="H39" s="19">
        <v>3983127</v>
      </c>
      <c r="I39" s="19">
        <v>3983127</v>
      </c>
      <c r="J39" s="19">
        <v>3983127</v>
      </c>
      <c r="K39" s="19">
        <v>3983127</v>
      </c>
      <c r="L39" s="19">
        <v>3983127</v>
      </c>
      <c r="M39" s="19">
        <v>3983127</v>
      </c>
      <c r="N39" s="20">
        <v>3982267</v>
      </c>
      <c r="O39" s="21">
        <v>47796664</v>
      </c>
      <c r="P39" s="19">
        <v>50156864</v>
      </c>
      <c r="Q39" s="22">
        <v>52985568</v>
      </c>
    </row>
    <row r="40" spans="1:17" ht="13.5">
      <c r="A40" s="3" t="s">
        <v>34</v>
      </c>
      <c r="B40" s="2"/>
      <c r="C40" s="19">
        <v>7549863</v>
      </c>
      <c r="D40" s="19">
        <v>7549863</v>
      </c>
      <c r="E40" s="19">
        <v>7549863</v>
      </c>
      <c r="F40" s="19">
        <v>7549863</v>
      </c>
      <c r="G40" s="19">
        <v>7549863</v>
      </c>
      <c r="H40" s="19">
        <v>7549863</v>
      </c>
      <c r="I40" s="19">
        <v>7549863</v>
      </c>
      <c r="J40" s="19">
        <v>7549863</v>
      </c>
      <c r="K40" s="19">
        <v>7549863</v>
      </c>
      <c r="L40" s="19">
        <v>7549863</v>
      </c>
      <c r="M40" s="19">
        <v>7549863</v>
      </c>
      <c r="N40" s="20">
        <v>7549353</v>
      </c>
      <c r="O40" s="21">
        <v>90597846</v>
      </c>
      <c r="P40" s="19">
        <v>95048958</v>
      </c>
      <c r="Q40" s="22">
        <v>99634935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43736338</v>
      </c>
      <c r="D42" s="16">
        <f t="shared" si="8"/>
        <v>43736338</v>
      </c>
      <c r="E42" s="16">
        <f>SUM(E43:E46)</f>
        <v>43736338</v>
      </c>
      <c r="F42" s="16">
        <f>SUM(F43:F46)</f>
        <v>43736338</v>
      </c>
      <c r="G42" s="16">
        <f>SUM(G43:G46)</f>
        <v>43736338</v>
      </c>
      <c r="H42" s="16">
        <f>SUM(H43:H46)</f>
        <v>43736338</v>
      </c>
      <c r="I42" s="16">
        <f t="shared" si="8"/>
        <v>43736338</v>
      </c>
      <c r="J42" s="16">
        <f t="shared" si="8"/>
        <v>43736338</v>
      </c>
      <c r="K42" s="16">
        <f t="shared" si="8"/>
        <v>43736338</v>
      </c>
      <c r="L42" s="16">
        <f>SUM(L43:L46)</f>
        <v>43736338</v>
      </c>
      <c r="M42" s="16">
        <f>SUM(M43:M46)</f>
        <v>43736338</v>
      </c>
      <c r="N42" s="27">
        <f t="shared" si="8"/>
        <v>43734443</v>
      </c>
      <c r="O42" s="28">
        <f t="shared" si="8"/>
        <v>524834161</v>
      </c>
      <c r="P42" s="16">
        <f t="shared" si="8"/>
        <v>549725646</v>
      </c>
      <c r="Q42" s="29">
        <f t="shared" si="8"/>
        <v>577084025</v>
      </c>
    </row>
    <row r="43" spans="1:17" ht="13.5">
      <c r="A43" s="3" t="s">
        <v>37</v>
      </c>
      <c r="B43" s="2"/>
      <c r="C43" s="19">
        <v>26107436</v>
      </c>
      <c r="D43" s="19">
        <v>26107436</v>
      </c>
      <c r="E43" s="19">
        <v>26107436</v>
      </c>
      <c r="F43" s="19">
        <v>26107436</v>
      </c>
      <c r="G43" s="19">
        <v>26107436</v>
      </c>
      <c r="H43" s="19">
        <v>26107436</v>
      </c>
      <c r="I43" s="19">
        <v>26107436</v>
      </c>
      <c r="J43" s="19">
        <v>26107436</v>
      </c>
      <c r="K43" s="19">
        <v>26107436</v>
      </c>
      <c r="L43" s="19">
        <v>26107436</v>
      </c>
      <c r="M43" s="19">
        <v>26107436</v>
      </c>
      <c r="N43" s="20">
        <v>26106664</v>
      </c>
      <c r="O43" s="21">
        <v>313288460</v>
      </c>
      <c r="P43" s="19">
        <v>327569199</v>
      </c>
      <c r="Q43" s="22">
        <v>343812035</v>
      </c>
    </row>
    <row r="44" spans="1:17" ht="13.5">
      <c r="A44" s="3" t="s">
        <v>38</v>
      </c>
      <c r="B44" s="2"/>
      <c r="C44" s="19">
        <v>11770625</v>
      </c>
      <c r="D44" s="19">
        <v>11770625</v>
      </c>
      <c r="E44" s="19">
        <v>11770625</v>
      </c>
      <c r="F44" s="19">
        <v>11770625</v>
      </c>
      <c r="G44" s="19">
        <v>11770625</v>
      </c>
      <c r="H44" s="19">
        <v>11770625</v>
      </c>
      <c r="I44" s="19">
        <v>11770625</v>
      </c>
      <c r="J44" s="19">
        <v>11770625</v>
      </c>
      <c r="K44" s="19">
        <v>11770625</v>
      </c>
      <c r="L44" s="19">
        <v>11770625</v>
      </c>
      <c r="M44" s="19">
        <v>11770625</v>
      </c>
      <c r="N44" s="20">
        <v>11770018</v>
      </c>
      <c r="O44" s="21">
        <v>141246893</v>
      </c>
      <c r="P44" s="19">
        <v>148207777</v>
      </c>
      <c r="Q44" s="22">
        <v>155450424</v>
      </c>
    </row>
    <row r="45" spans="1:17" ht="13.5">
      <c r="A45" s="3" t="s">
        <v>39</v>
      </c>
      <c r="B45" s="2"/>
      <c r="C45" s="23">
        <v>2031610</v>
      </c>
      <c r="D45" s="23">
        <v>2031610</v>
      </c>
      <c r="E45" s="23">
        <v>2031610</v>
      </c>
      <c r="F45" s="23">
        <v>2031610</v>
      </c>
      <c r="G45" s="23">
        <v>2031610</v>
      </c>
      <c r="H45" s="23">
        <v>2031610</v>
      </c>
      <c r="I45" s="23">
        <v>2031610</v>
      </c>
      <c r="J45" s="23">
        <v>2031610</v>
      </c>
      <c r="K45" s="23">
        <v>2031610</v>
      </c>
      <c r="L45" s="23">
        <v>2031610</v>
      </c>
      <c r="M45" s="23">
        <v>2031610</v>
      </c>
      <c r="N45" s="24">
        <v>2031376</v>
      </c>
      <c r="O45" s="25">
        <v>24379086</v>
      </c>
      <c r="P45" s="23">
        <v>25576821</v>
      </c>
      <c r="Q45" s="26">
        <v>26878434</v>
      </c>
    </row>
    <row r="46" spans="1:17" ht="13.5">
      <c r="A46" s="3" t="s">
        <v>40</v>
      </c>
      <c r="B46" s="2"/>
      <c r="C46" s="19">
        <v>3826667</v>
      </c>
      <c r="D46" s="19">
        <v>3826667</v>
      </c>
      <c r="E46" s="19">
        <v>3826667</v>
      </c>
      <c r="F46" s="19">
        <v>3826667</v>
      </c>
      <c r="G46" s="19">
        <v>3826667</v>
      </c>
      <c r="H46" s="19">
        <v>3826667</v>
      </c>
      <c r="I46" s="19">
        <v>3826667</v>
      </c>
      <c r="J46" s="19">
        <v>3826667</v>
      </c>
      <c r="K46" s="19">
        <v>3826667</v>
      </c>
      <c r="L46" s="19">
        <v>3826667</v>
      </c>
      <c r="M46" s="19">
        <v>3826667</v>
      </c>
      <c r="N46" s="20">
        <v>3826385</v>
      </c>
      <c r="O46" s="21">
        <v>45919722</v>
      </c>
      <c r="P46" s="19">
        <v>48371849</v>
      </c>
      <c r="Q46" s="22">
        <v>50943132</v>
      </c>
    </row>
    <row r="47" spans="1:17" ht="13.5">
      <c r="A47" s="1" t="s">
        <v>41</v>
      </c>
      <c r="B47" s="4"/>
      <c r="C47" s="16">
        <v>116947</v>
      </c>
      <c r="D47" s="16">
        <v>116947</v>
      </c>
      <c r="E47" s="16">
        <v>116947</v>
      </c>
      <c r="F47" s="16">
        <v>116947</v>
      </c>
      <c r="G47" s="16">
        <v>116947</v>
      </c>
      <c r="H47" s="16">
        <v>116947</v>
      </c>
      <c r="I47" s="16">
        <v>116947</v>
      </c>
      <c r="J47" s="16">
        <v>116947</v>
      </c>
      <c r="K47" s="16">
        <v>116947</v>
      </c>
      <c r="L47" s="16">
        <v>116947</v>
      </c>
      <c r="M47" s="16">
        <v>116947</v>
      </c>
      <c r="N47" s="27">
        <v>116823</v>
      </c>
      <c r="O47" s="28">
        <v>1403240</v>
      </c>
      <c r="P47" s="16">
        <v>1473555</v>
      </c>
      <c r="Q47" s="29">
        <v>1544774</v>
      </c>
    </row>
    <row r="48" spans="1:17" ht="13.5">
      <c r="A48" s="5" t="s">
        <v>44</v>
      </c>
      <c r="B48" s="6"/>
      <c r="C48" s="41">
        <f aca="true" t="shared" si="9" ref="C48:Q48">+C28+C32+C38+C42+C47</f>
        <v>85946103</v>
      </c>
      <c r="D48" s="41">
        <f t="shared" si="9"/>
        <v>85946103</v>
      </c>
      <c r="E48" s="41">
        <f>+E28+E32+E38+E42+E47</f>
        <v>85946103</v>
      </c>
      <c r="F48" s="41">
        <f>+F28+F32+F38+F42+F47</f>
        <v>85946103</v>
      </c>
      <c r="G48" s="41">
        <f>+G28+G32+G38+G42+G47</f>
        <v>85946103</v>
      </c>
      <c r="H48" s="41">
        <f>+H28+H32+H38+H42+H47</f>
        <v>85946103</v>
      </c>
      <c r="I48" s="41">
        <f t="shared" si="9"/>
        <v>85946103</v>
      </c>
      <c r="J48" s="41">
        <f t="shared" si="9"/>
        <v>85946103</v>
      </c>
      <c r="K48" s="41">
        <f t="shared" si="9"/>
        <v>85946103</v>
      </c>
      <c r="L48" s="41">
        <f>+L28+L32+L38+L42+L47</f>
        <v>85946103</v>
      </c>
      <c r="M48" s="41">
        <f>+M28+M32+M38+M42+M47</f>
        <v>85946103</v>
      </c>
      <c r="N48" s="42">
        <f t="shared" si="9"/>
        <v>85936450</v>
      </c>
      <c r="O48" s="43">
        <f t="shared" si="9"/>
        <v>1031343583</v>
      </c>
      <c r="P48" s="41">
        <f t="shared" si="9"/>
        <v>1073801997</v>
      </c>
      <c r="Q48" s="44">
        <f t="shared" si="9"/>
        <v>1120998264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27732989</v>
      </c>
      <c r="D49" s="45">
        <f t="shared" si="10"/>
        <v>27732989</v>
      </c>
      <c r="E49" s="45">
        <f t="shared" si="10"/>
        <v>27732989</v>
      </c>
      <c r="F49" s="45">
        <f t="shared" si="10"/>
        <v>27732989</v>
      </c>
      <c r="G49" s="45">
        <f t="shared" si="10"/>
        <v>27732989</v>
      </c>
      <c r="H49" s="45">
        <f t="shared" si="10"/>
        <v>27732989</v>
      </c>
      <c r="I49" s="45">
        <f t="shared" si="10"/>
        <v>27732989</v>
      </c>
      <c r="J49" s="45">
        <f t="shared" si="10"/>
        <v>27732989</v>
      </c>
      <c r="K49" s="45">
        <f t="shared" si="10"/>
        <v>27732989</v>
      </c>
      <c r="L49" s="45">
        <f>+L25-L48</f>
        <v>27732989</v>
      </c>
      <c r="M49" s="45">
        <f>+M25-M48</f>
        <v>27732989</v>
      </c>
      <c r="N49" s="46">
        <f t="shared" si="10"/>
        <v>27743580</v>
      </c>
      <c r="O49" s="47">
        <f t="shared" si="10"/>
        <v>332806459</v>
      </c>
      <c r="P49" s="45">
        <f t="shared" si="10"/>
        <v>465442382</v>
      </c>
      <c r="Q49" s="48">
        <f t="shared" si="10"/>
        <v>692695757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17244452</v>
      </c>
      <c r="D5" s="16">
        <f t="shared" si="0"/>
        <v>17244452</v>
      </c>
      <c r="E5" s="16">
        <f t="shared" si="0"/>
        <v>17244452</v>
      </c>
      <c r="F5" s="16">
        <f t="shared" si="0"/>
        <v>17244452</v>
      </c>
      <c r="G5" s="16">
        <f t="shared" si="0"/>
        <v>17244452</v>
      </c>
      <c r="H5" s="16">
        <f t="shared" si="0"/>
        <v>17244452</v>
      </c>
      <c r="I5" s="16">
        <f t="shared" si="0"/>
        <v>17244452</v>
      </c>
      <c r="J5" s="16">
        <f t="shared" si="0"/>
        <v>17244452</v>
      </c>
      <c r="K5" s="16">
        <f t="shared" si="0"/>
        <v>17244452</v>
      </c>
      <c r="L5" s="16">
        <f>SUM(L6:L8)</f>
        <v>17244452</v>
      </c>
      <c r="M5" s="16">
        <f>SUM(M6:M8)</f>
        <v>17244452</v>
      </c>
      <c r="N5" s="17">
        <f t="shared" si="0"/>
        <v>17244452</v>
      </c>
      <c r="O5" s="18">
        <f t="shared" si="0"/>
        <v>206933424</v>
      </c>
      <c r="P5" s="16">
        <f t="shared" si="0"/>
        <v>218729616</v>
      </c>
      <c r="Q5" s="17">
        <f t="shared" si="0"/>
        <v>245979108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17244452</v>
      </c>
      <c r="D7" s="23">
        <v>17244452</v>
      </c>
      <c r="E7" s="23">
        <v>17244452</v>
      </c>
      <c r="F7" s="23">
        <v>17244452</v>
      </c>
      <c r="G7" s="23">
        <v>17244452</v>
      </c>
      <c r="H7" s="23">
        <v>17244452</v>
      </c>
      <c r="I7" s="23">
        <v>17244452</v>
      </c>
      <c r="J7" s="23">
        <v>17244452</v>
      </c>
      <c r="K7" s="23">
        <v>17244452</v>
      </c>
      <c r="L7" s="23">
        <v>17244452</v>
      </c>
      <c r="M7" s="23">
        <v>17244452</v>
      </c>
      <c r="N7" s="24">
        <v>17244452</v>
      </c>
      <c r="O7" s="25">
        <v>206933424</v>
      </c>
      <c r="P7" s="23">
        <v>218729616</v>
      </c>
      <c r="Q7" s="26">
        <v>245979108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526986</v>
      </c>
      <c r="D9" s="16">
        <f t="shared" si="1"/>
        <v>526986</v>
      </c>
      <c r="E9" s="16">
        <f t="shared" si="1"/>
        <v>526986</v>
      </c>
      <c r="F9" s="16">
        <f t="shared" si="1"/>
        <v>526986</v>
      </c>
      <c r="G9" s="16">
        <f t="shared" si="1"/>
        <v>526986</v>
      </c>
      <c r="H9" s="16">
        <f t="shared" si="1"/>
        <v>526986</v>
      </c>
      <c r="I9" s="16">
        <f t="shared" si="1"/>
        <v>526986</v>
      </c>
      <c r="J9" s="16">
        <f t="shared" si="1"/>
        <v>526986</v>
      </c>
      <c r="K9" s="16">
        <f t="shared" si="1"/>
        <v>526986</v>
      </c>
      <c r="L9" s="16">
        <f>SUM(L10:L14)</f>
        <v>526986</v>
      </c>
      <c r="M9" s="16">
        <f>SUM(M10:M14)</f>
        <v>526986</v>
      </c>
      <c r="N9" s="27">
        <f t="shared" si="1"/>
        <v>526986</v>
      </c>
      <c r="O9" s="28">
        <f t="shared" si="1"/>
        <v>6323832</v>
      </c>
      <c r="P9" s="16">
        <f t="shared" si="1"/>
        <v>6660096</v>
      </c>
      <c r="Q9" s="29">
        <f t="shared" si="1"/>
        <v>6993924</v>
      </c>
    </row>
    <row r="10" spans="1:17" ht="13.5">
      <c r="A10" s="3" t="s">
        <v>27</v>
      </c>
      <c r="B10" s="2"/>
      <c r="C10" s="19">
        <v>153946</v>
      </c>
      <c r="D10" s="19">
        <v>153946</v>
      </c>
      <c r="E10" s="19">
        <v>153946</v>
      </c>
      <c r="F10" s="19">
        <v>153946</v>
      </c>
      <c r="G10" s="19">
        <v>153946</v>
      </c>
      <c r="H10" s="19">
        <v>153946</v>
      </c>
      <c r="I10" s="19">
        <v>153946</v>
      </c>
      <c r="J10" s="19">
        <v>153946</v>
      </c>
      <c r="K10" s="19">
        <v>153946</v>
      </c>
      <c r="L10" s="19">
        <v>153946</v>
      </c>
      <c r="M10" s="19">
        <v>153946</v>
      </c>
      <c r="N10" s="20">
        <v>153946</v>
      </c>
      <c r="O10" s="21">
        <v>1847352</v>
      </c>
      <c r="P10" s="19">
        <v>1945056</v>
      </c>
      <c r="Q10" s="22">
        <v>2046444</v>
      </c>
    </row>
    <row r="11" spans="1:17" ht="13.5">
      <c r="A11" s="3" t="s">
        <v>28</v>
      </c>
      <c r="B11" s="2"/>
      <c r="C11" s="19">
        <v>5392</v>
      </c>
      <c r="D11" s="19">
        <v>5392</v>
      </c>
      <c r="E11" s="19">
        <v>5392</v>
      </c>
      <c r="F11" s="19">
        <v>5392</v>
      </c>
      <c r="G11" s="19">
        <v>5392</v>
      </c>
      <c r="H11" s="19">
        <v>5392</v>
      </c>
      <c r="I11" s="19">
        <v>5392</v>
      </c>
      <c r="J11" s="19">
        <v>5392</v>
      </c>
      <c r="K11" s="19">
        <v>5392</v>
      </c>
      <c r="L11" s="19">
        <v>5392</v>
      </c>
      <c r="M11" s="19">
        <v>5392</v>
      </c>
      <c r="N11" s="20">
        <v>5392</v>
      </c>
      <c r="O11" s="21">
        <v>64704</v>
      </c>
      <c r="P11" s="19">
        <v>68100</v>
      </c>
      <c r="Q11" s="22">
        <v>71676</v>
      </c>
    </row>
    <row r="12" spans="1:17" ht="13.5">
      <c r="A12" s="3" t="s">
        <v>29</v>
      </c>
      <c r="B12" s="2"/>
      <c r="C12" s="19">
        <v>367648</v>
      </c>
      <c r="D12" s="19">
        <v>367648</v>
      </c>
      <c r="E12" s="19">
        <v>367648</v>
      </c>
      <c r="F12" s="19">
        <v>367648</v>
      </c>
      <c r="G12" s="19">
        <v>367648</v>
      </c>
      <c r="H12" s="19">
        <v>367648</v>
      </c>
      <c r="I12" s="19">
        <v>367648</v>
      </c>
      <c r="J12" s="19">
        <v>367648</v>
      </c>
      <c r="K12" s="19">
        <v>367648</v>
      </c>
      <c r="L12" s="19">
        <v>367648</v>
      </c>
      <c r="M12" s="19">
        <v>367648</v>
      </c>
      <c r="N12" s="20">
        <v>367648</v>
      </c>
      <c r="O12" s="21">
        <v>4411776</v>
      </c>
      <c r="P12" s="19">
        <v>4646940</v>
      </c>
      <c r="Q12" s="22">
        <v>4875804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16003550</v>
      </c>
      <c r="D15" s="16">
        <f t="shared" si="2"/>
        <v>16003550</v>
      </c>
      <c r="E15" s="16">
        <f t="shared" si="2"/>
        <v>16003550</v>
      </c>
      <c r="F15" s="16">
        <f t="shared" si="2"/>
        <v>16003550</v>
      </c>
      <c r="G15" s="16">
        <f t="shared" si="2"/>
        <v>16003550</v>
      </c>
      <c r="H15" s="16">
        <f t="shared" si="2"/>
        <v>16003550</v>
      </c>
      <c r="I15" s="16">
        <f t="shared" si="2"/>
        <v>16003550</v>
      </c>
      <c r="J15" s="16">
        <f t="shared" si="2"/>
        <v>16003550</v>
      </c>
      <c r="K15" s="16">
        <f t="shared" si="2"/>
        <v>16003550</v>
      </c>
      <c r="L15" s="16">
        <f>SUM(L16:L18)</f>
        <v>16003550</v>
      </c>
      <c r="M15" s="16">
        <f>SUM(M16:M18)</f>
        <v>16003550</v>
      </c>
      <c r="N15" s="27">
        <f t="shared" si="2"/>
        <v>16003550</v>
      </c>
      <c r="O15" s="28">
        <f t="shared" si="2"/>
        <v>192042600</v>
      </c>
      <c r="P15" s="16">
        <f t="shared" si="2"/>
        <v>203606244</v>
      </c>
      <c r="Q15" s="29">
        <f t="shared" si="2"/>
        <v>203845944</v>
      </c>
    </row>
    <row r="16" spans="1:17" ht="13.5">
      <c r="A16" s="3" t="s">
        <v>33</v>
      </c>
      <c r="B16" s="2"/>
      <c r="C16" s="19">
        <v>15965062</v>
      </c>
      <c r="D16" s="19">
        <v>15965062</v>
      </c>
      <c r="E16" s="19">
        <v>15965062</v>
      </c>
      <c r="F16" s="19">
        <v>15965062</v>
      </c>
      <c r="G16" s="19">
        <v>15965062</v>
      </c>
      <c r="H16" s="19">
        <v>15965062</v>
      </c>
      <c r="I16" s="19">
        <v>15965062</v>
      </c>
      <c r="J16" s="19">
        <v>15965062</v>
      </c>
      <c r="K16" s="19">
        <v>15965062</v>
      </c>
      <c r="L16" s="19">
        <v>15965062</v>
      </c>
      <c r="M16" s="19">
        <v>15965062</v>
      </c>
      <c r="N16" s="20">
        <v>15965062</v>
      </c>
      <c r="O16" s="21">
        <v>191580744</v>
      </c>
      <c r="P16" s="19">
        <v>203120148</v>
      </c>
      <c r="Q16" s="22">
        <v>203334324</v>
      </c>
    </row>
    <row r="17" spans="1:17" ht="13.5">
      <c r="A17" s="3" t="s">
        <v>34</v>
      </c>
      <c r="B17" s="2"/>
      <c r="C17" s="19">
        <v>38488</v>
      </c>
      <c r="D17" s="19">
        <v>38488</v>
      </c>
      <c r="E17" s="19">
        <v>38488</v>
      </c>
      <c r="F17" s="19">
        <v>38488</v>
      </c>
      <c r="G17" s="19">
        <v>38488</v>
      </c>
      <c r="H17" s="19">
        <v>38488</v>
      </c>
      <c r="I17" s="19">
        <v>38488</v>
      </c>
      <c r="J17" s="19">
        <v>38488</v>
      </c>
      <c r="K17" s="19">
        <v>38488</v>
      </c>
      <c r="L17" s="19">
        <v>38488</v>
      </c>
      <c r="M17" s="19">
        <v>38488</v>
      </c>
      <c r="N17" s="20">
        <v>38488</v>
      </c>
      <c r="O17" s="21">
        <v>461856</v>
      </c>
      <c r="P17" s="19">
        <v>486096</v>
      </c>
      <c r="Q17" s="22">
        <v>511620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32784885</v>
      </c>
      <c r="D19" s="16">
        <f t="shared" si="3"/>
        <v>32784885</v>
      </c>
      <c r="E19" s="16">
        <f t="shared" si="3"/>
        <v>32784885</v>
      </c>
      <c r="F19" s="16">
        <f t="shared" si="3"/>
        <v>32784885</v>
      </c>
      <c r="G19" s="16">
        <f t="shared" si="3"/>
        <v>32784885</v>
      </c>
      <c r="H19" s="16">
        <f t="shared" si="3"/>
        <v>32784885</v>
      </c>
      <c r="I19" s="16">
        <f t="shared" si="3"/>
        <v>32784885</v>
      </c>
      <c r="J19" s="16">
        <f t="shared" si="3"/>
        <v>32784885</v>
      </c>
      <c r="K19" s="16">
        <f t="shared" si="3"/>
        <v>32784885</v>
      </c>
      <c r="L19" s="16">
        <f>SUM(L20:L23)</f>
        <v>32784885</v>
      </c>
      <c r="M19" s="16">
        <f>SUM(M20:M23)</f>
        <v>32784885</v>
      </c>
      <c r="N19" s="27">
        <f t="shared" si="3"/>
        <v>32784885</v>
      </c>
      <c r="O19" s="28">
        <f t="shared" si="3"/>
        <v>393418620</v>
      </c>
      <c r="P19" s="16">
        <f t="shared" si="3"/>
        <v>406696956</v>
      </c>
      <c r="Q19" s="29">
        <f t="shared" si="3"/>
        <v>436910844</v>
      </c>
    </row>
    <row r="20" spans="1:17" ht="13.5">
      <c r="A20" s="3" t="s">
        <v>37</v>
      </c>
      <c r="B20" s="2"/>
      <c r="C20" s="19">
        <v>21982118</v>
      </c>
      <c r="D20" s="19">
        <v>21982118</v>
      </c>
      <c r="E20" s="19">
        <v>21982118</v>
      </c>
      <c r="F20" s="19">
        <v>21982118</v>
      </c>
      <c r="G20" s="19">
        <v>21982118</v>
      </c>
      <c r="H20" s="19">
        <v>21982118</v>
      </c>
      <c r="I20" s="19">
        <v>21982118</v>
      </c>
      <c r="J20" s="19">
        <v>21982118</v>
      </c>
      <c r="K20" s="19">
        <v>21982118</v>
      </c>
      <c r="L20" s="19">
        <v>21982118</v>
      </c>
      <c r="M20" s="19">
        <v>21982118</v>
      </c>
      <c r="N20" s="20">
        <v>21982118</v>
      </c>
      <c r="O20" s="21">
        <v>263785416</v>
      </c>
      <c r="P20" s="19">
        <v>265547940</v>
      </c>
      <c r="Q20" s="22">
        <v>273660144</v>
      </c>
    </row>
    <row r="21" spans="1:17" ht="13.5">
      <c r="A21" s="3" t="s">
        <v>38</v>
      </c>
      <c r="B21" s="2"/>
      <c r="C21" s="19">
        <v>6357883</v>
      </c>
      <c r="D21" s="19">
        <v>6357883</v>
      </c>
      <c r="E21" s="19">
        <v>6357883</v>
      </c>
      <c r="F21" s="19">
        <v>6357883</v>
      </c>
      <c r="G21" s="19">
        <v>6357883</v>
      </c>
      <c r="H21" s="19">
        <v>6357883</v>
      </c>
      <c r="I21" s="19">
        <v>6357883</v>
      </c>
      <c r="J21" s="19">
        <v>6357883</v>
      </c>
      <c r="K21" s="19">
        <v>6357883</v>
      </c>
      <c r="L21" s="19">
        <v>6357883</v>
      </c>
      <c r="M21" s="19">
        <v>6357883</v>
      </c>
      <c r="N21" s="20">
        <v>6357883</v>
      </c>
      <c r="O21" s="21">
        <v>76294596</v>
      </c>
      <c r="P21" s="19">
        <v>84496836</v>
      </c>
      <c r="Q21" s="22">
        <v>97724016</v>
      </c>
    </row>
    <row r="22" spans="1:17" ht="13.5">
      <c r="A22" s="3" t="s">
        <v>39</v>
      </c>
      <c r="B22" s="2"/>
      <c r="C22" s="23">
        <v>2610707</v>
      </c>
      <c r="D22" s="23">
        <v>2610707</v>
      </c>
      <c r="E22" s="23">
        <v>2610707</v>
      </c>
      <c r="F22" s="23">
        <v>2610707</v>
      </c>
      <c r="G22" s="23">
        <v>2610707</v>
      </c>
      <c r="H22" s="23">
        <v>2610707</v>
      </c>
      <c r="I22" s="23">
        <v>2610707</v>
      </c>
      <c r="J22" s="23">
        <v>2610707</v>
      </c>
      <c r="K22" s="23">
        <v>2610707</v>
      </c>
      <c r="L22" s="23">
        <v>2610707</v>
      </c>
      <c r="M22" s="23">
        <v>2610707</v>
      </c>
      <c r="N22" s="24">
        <v>2610707</v>
      </c>
      <c r="O22" s="25">
        <v>31328484</v>
      </c>
      <c r="P22" s="23">
        <v>33887388</v>
      </c>
      <c r="Q22" s="26">
        <v>39205956</v>
      </c>
    </row>
    <row r="23" spans="1:17" ht="13.5">
      <c r="A23" s="3" t="s">
        <v>40</v>
      </c>
      <c r="B23" s="2"/>
      <c r="C23" s="19">
        <v>1834177</v>
      </c>
      <c r="D23" s="19">
        <v>1834177</v>
      </c>
      <c r="E23" s="19">
        <v>1834177</v>
      </c>
      <c r="F23" s="19">
        <v>1834177</v>
      </c>
      <c r="G23" s="19">
        <v>1834177</v>
      </c>
      <c r="H23" s="19">
        <v>1834177</v>
      </c>
      <c r="I23" s="19">
        <v>1834177</v>
      </c>
      <c r="J23" s="19">
        <v>1834177</v>
      </c>
      <c r="K23" s="19">
        <v>1834177</v>
      </c>
      <c r="L23" s="19">
        <v>1834177</v>
      </c>
      <c r="M23" s="19">
        <v>1834177</v>
      </c>
      <c r="N23" s="20">
        <v>1834177</v>
      </c>
      <c r="O23" s="21">
        <v>22010124</v>
      </c>
      <c r="P23" s="19">
        <v>22764792</v>
      </c>
      <c r="Q23" s="22">
        <v>26320728</v>
      </c>
    </row>
    <row r="24" spans="1:17" ht="13.5">
      <c r="A24" s="1" t="s">
        <v>41</v>
      </c>
      <c r="B24" s="4"/>
      <c r="C24" s="16">
        <v>45499</v>
      </c>
      <c r="D24" s="16">
        <v>45499</v>
      </c>
      <c r="E24" s="16">
        <v>45499</v>
      </c>
      <c r="F24" s="16">
        <v>45499</v>
      </c>
      <c r="G24" s="16">
        <v>45499</v>
      </c>
      <c r="H24" s="16">
        <v>45499</v>
      </c>
      <c r="I24" s="16">
        <v>45499</v>
      </c>
      <c r="J24" s="16">
        <v>45499</v>
      </c>
      <c r="K24" s="16">
        <v>45499</v>
      </c>
      <c r="L24" s="16">
        <v>45499</v>
      </c>
      <c r="M24" s="16">
        <v>45499</v>
      </c>
      <c r="N24" s="27">
        <v>45499</v>
      </c>
      <c r="O24" s="28">
        <v>545988</v>
      </c>
      <c r="P24" s="16">
        <v>571104</v>
      </c>
      <c r="Q24" s="29">
        <v>597384</v>
      </c>
    </row>
    <row r="25" spans="1:17" ht="13.5">
      <c r="A25" s="5" t="s">
        <v>42</v>
      </c>
      <c r="B25" s="6"/>
      <c r="C25" s="41">
        <f aca="true" t="shared" si="4" ref="C25:Q25">+C5+C9+C15+C19+C24</f>
        <v>66605372</v>
      </c>
      <c r="D25" s="41">
        <f t="shared" si="4"/>
        <v>66605372</v>
      </c>
      <c r="E25" s="41">
        <f t="shared" si="4"/>
        <v>66605372</v>
      </c>
      <c r="F25" s="41">
        <f t="shared" si="4"/>
        <v>66605372</v>
      </c>
      <c r="G25" s="41">
        <f t="shared" si="4"/>
        <v>66605372</v>
      </c>
      <c r="H25" s="41">
        <f t="shared" si="4"/>
        <v>66605372</v>
      </c>
      <c r="I25" s="41">
        <f t="shared" si="4"/>
        <v>66605372</v>
      </c>
      <c r="J25" s="41">
        <f t="shared" si="4"/>
        <v>66605372</v>
      </c>
      <c r="K25" s="41">
        <f t="shared" si="4"/>
        <v>66605372</v>
      </c>
      <c r="L25" s="41">
        <f>+L5+L9+L15+L19+L24</f>
        <v>66605372</v>
      </c>
      <c r="M25" s="41">
        <f>+M5+M9+M15+M19+M24</f>
        <v>66605372</v>
      </c>
      <c r="N25" s="42">
        <f t="shared" si="4"/>
        <v>66605372</v>
      </c>
      <c r="O25" s="43">
        <f t="shared" si="4"/>
        <v>799264464</v>
      </c>
      <c r="P25" s="41">
        <f t="shared" si="4"/>
        <v>836264016</v>
      </c>
      <c r="Q25" s="44">
        <f t="shared" si="4"/>
        <v>894327204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16334828</v>
      </c>
      <c r="D28" s="16">
        <f t="shared" si="5"/>
        <v>16334828</v>
      </c>
      <c r="E28" s="16">
        <f>SUM(E29:E31)</f>
        <v>16334828</v>
      </c>
      <c r="F28" s="16">
        <f>SUM(F29:F31)</f>
        <v>16334828</v>
      </c>
      <c r="G28" s="16">
        <f>SUM(G29:G31)</f>
        <v>16334828</v>
      </c>
      <c r="H28" s="16">
        <f>SUM(H29:H31)</f>
        <v>16334828</v>
      </c>
      <c r="I28" s="16">
        <f t="shared" si="5"/>
        <v>16334828</v>
      </c>
      <c r="J28" s="16">
        <f t="shared" si="5"/>
        <v>16334828</v>
      </c>
      <c r="K28" s="16">
        <f t="shared" si="5"/>
        <v>16334828</v>
      </c>
      <c r="L28" s="16">
        <f>SUM(L29:L31)</f>
        <v>16334828</v>
      </c>
      <c r="M28" s="16">
        <f>SUM(M29:M31)</f>
        <v>16334828</v>
      </c>
      <c r="N28" s="17">
        <f t="shared" si="5"/>
        <v>16334828</v>
      </c>
      <c r="O28" s="18">
        <f t="shared" si="5"/>
        <v>196017936</v>
      </c>
      <c r="P28" s="16">
        <f t="shared" si="5"/>
        <v>201499920</v>
      </c>
      <c r="Q28" s="17">
        <f t="shared" si="5"/>
        <v>215345964</v>
      </c>
    </row>
    <row r="29" spans="1:17" ht="13.5">
      <c r="A29" s="3" t="s">
        <v>23</v>
      </c>
      <c r="B29" s="2"/>
      <c r="C29" s="19">
        <v>2798467</v>
      </c>
      <c r="D29" s="19">
        <v>2798467</v>
      </c>
      <c r="E29" s="19">
        <v>2798467</v>
      </c>
      <c r="F29" s="19">
        <v>2798467</v>
      </c>
      <c r="G29" s="19">
        <v>2798467</v>
      </c>
      <c r="H29" s="19">
        <v>2798467</v>
      </c>
      <c r="I29" s="19">
        <v>2798467</v>
      </c>
      <c r="J29" s="19">
        <v>2798467</v>
      </c>
      <c r="K29" s="19">
        <v>2798467</v>
      </c>
      <c r="L29" s="19">
        <v>2798467</v>
      </c>
      <c r="M29" s="19">
        <v>2798467</v>
      </c>
      <c r="N29" s="20">
        <v>2798467</v>
      </c>
      <c r="O29" s="21">
        <v>33581604</v>
      </c>
      <c r="P29" s="19">
        <v>33964092</v>
      </c>
      <c r="Q29" s="22">
        <v>36378864</v>
      </c>
    </row>
    <row r="30" spans="1:17" ht="13.5">
      <c r="A30" s="3" t="s">
        <v>24</v>
      </c>
      <c r="B30" s="2"/>
      <c r="C30" s="23">
        <v>13137302</v>
      </c>
      <c r="D30" s="23">
        <v>13137302</v>
      </c>
      <c r="E30" s="23">
        <v>13137302</v>
      </c>
      <c r="F30" s="23">
        <v>13137302</v>
      </c>
      <c r="G30" s="23">
        <v>13137302</v>
      </c>
      <c r="H30" s="23">
        <v>13137302</v>
      </c>
      <c r="I30" s="23">
        <v>13137302</v>
      </c>
      <c r="J30" s="23">
        <v>13137302</v>
      </c>
      <c r="K30" s="23">
        <v>13137302</v>
      </c>
      <c r="L30" s="23">
        <v>13137302</v>
      </c>
      <c r="M30" s="23">
        <v>13137302</v>
      </c>
      <c r="N30" s="24">
        <v>13137302</v>
      </c>
      <c r="O30" s="25">
        <v>157647624</v>
      </c>
      <c r="P30" s="23">
        <v>162669456</v>
      </c>
      <c r="Q30" s="26">
        <v>173587284</v>
      </c>
    </row>
    <row r="31" spans="1:17" ht="13.5">
      <c r="A31" s="3" t="s">
        <v>25</v>
      </c>
      <c r="B31" s="2"/>
      <c r="C31" s="19">
        <v>399059</v>
      </c>
      <c r="D31" s="19">
        <v>399059</v>
      </c>
      <c r="E31" s="19">
        <v>399059</v>
      </c>
      <c r="F31" s="19">
        <v>399059</v>
      </c>
      <c r="G31" s="19">
        <v>399059</v>
      </c>
      <c r="H31" s="19">
        <v>399059</v>
      </c>
      <c r="I31" s="19">
        <v>399059</v>
      </c>
      <c r="J31" s="19">
        <v>399059</v>
      </c>
      <c r="K31" s="19">
        <v>399059</v>
      </c>
      <c r="L31" s="19">
        <v>399059</v>
      </c>
      <c r="M31" s="19">
        <v>399059</v>
      </c>
      <c r="N31" s="20">
        <v>399059</v>
      </c>
      <c r="O31" s="21">
        <v>4788708</v>
      </c>
      <c r="P31" s="19">
        <v>4866372</v>
      </c>
      <c r="Q31" s="22">
        <v>5379816</v>
      </c>
    </row>
    <row r="32" spans="1:17" ht="13.5">
      <c r="A32" s="1" t="s">
        <v>26</v>
      </c>
      <c r="B32" s="2"/>
      <c r="C32" s="16">
        <f aca="true" t="shared" si="6" ref="C32:Q32">SUM(C33:C37)</f>
        <v>4274800</v>
      </c>
      <c r="D32" s="16">
        <f t="shared" si="6"/>
        <v>4274800</v>
      </c>
      <c r="E32" s="16">
        <f>SUM(E33:E37)</f>
        <v>4274800</v>
      </c>
      <c r="F32" s="16">
        <f>SUM(F33:F37)</f>
        <v>4274800</v>
      </c>
      <c r="G32" s="16">
        <f>SUM(G33:G37)</f>
        <v>4274800</v>
      </c>
      <c r="H32" s="16">
        <f>SUM(H33:H37)</f>
        <v>4274800</v>
      </c>
      <c r="I32" s="16">
        <f t="shared" si="6"/>
        <v>4274800</v>
      </c>
      <c r="J32" s="16">
        <f t="shared" si="6"/>
        <v>4274800</v>
      </c>
      <c r="K32" s="16">
        <f t="shared" si="6"/>
        <v>4274800</v>
      </c>
      <c r="L32" s="16">
        <f>SUM(L33:L37)</f>
        <v>4274800</v>
      </c>
      <c r="M32" s="16">
        <f>SUM(M33:M37)</f>
        <v>4274800</v>
      </c>
      <c r="N32" s="27">
        <f t="shared" si="6"/>
        <v>4274800</v>
      </c>
      <c r="O32" s="28">
        <f t="shared" si="6"/>
        <v>51297600</v>
      </c>
      <c r="P32" s="16">
        <f t="shared" si="6"/>
        <v>52545036</v>
      </c>
      <c r="Q32" s="29">
        <f t="shared" si="6"/>
        <v>56545032</v>
      </c>
    </row>
    <row r="33" spans="1:17" ht="13.5">
      <c r="A33" s="3" t="s">
        <v>27</v>
      </c>
      <c r="B33" s="2"/>
      <c r="C33" s="19">
        <v>1170320</v>
      </c>
      <c r="D33" s="19">
        <v>1170320</v>
      </c>
      <c r="E33" s="19">
        <v>1170320</v>
      </c>
      <c r="F33" s="19">
        <v>1170320</v>
      </c>
      <c r="G33" s="19">
        <v>1170320</v>
      </c>
      <c r="H33" s="19">
        <v>1170320</v>
      </c>
      <c r="I33" s="19">
        <v>1170320</v>
      </c>
      <c r="J33" s="19">
        <v>1170320</v>
      </c>
      <c r="K33" s="19">
        <v>1170320</v>
      </c>
      <c r="L33" s="19">
        <v>1170320</v>
      </c>
      <c r="M33" s="19">
        <v>1170320</v>
      </c>
      <c r="N33" s="20">
        <v>1170320</v>
      </c>
      <c r="O33" s="21">
        <v>14043840</v>
      </c>
      <c r="P33" s="19">
        <v>14411688</v>
      </c>
      <c r="Q33" s="22">
        <v>15830244</v>
      </c>
    </row>
    <row r="34" spans="1:17" ht="13.5">
      <c r="A34" s="3" t="s">
        <v>28</v>
      </c>
      <c r="B34" s="2"/>
      <c r="C34" s="19">
        <v>1625596</v>
      </c>
      <c r="D34" s="19">
        <v>1625596</v>
      </c>
      <c r="E34" s="19">
        <v>1625596</v>
      </c>
      <c r="F34" s="19">
        <v>1625596</v>
      </c>
      <c r="G34" s="19">
        <v>1625596</v>
      </c>
      <c r="H34" s="19">
        <v>1625596</v>
      </c>
      <c r="I34" s="19">
        <v>1625596</v>
      </c>
      <c r="J34" s="19">
        <v>1625596</v>
      </c>
      <c r="K34" s="19">
        <v>1625596</v>
      </c>
      <c r="L34" s="19">
        <v>1625596</v>
      </c>
      <c r="M34" s="19">
        <v>1625596</v>
      </c>
      <c r="N34" s="20">
        <v>1625596</v>
      </c>
      <c r="O34" s="21">
        <v>19507152</v>
      </c>
      <c r="P34" s="19">
        <v>20033616</v>
      </c>
      <c r="Q34" s="22">
        <v>21378432</v>
      </c>
    </row>
    <row r="35" spans="1:17" ht="13.5">
      <c r="A35" s="3" t="s">
        <v>29</v>
      </c>
      <c r="B35" s="2"/>
      <c r="C35" s="19">
        <v>1478884</v>
      </c>
      <c r="D35" s="19">
        <v>1478884</v>
      </c>
      <c r="E35" s="19">
        <v>1478884</v>
      </c>
      <c r="F35" s="19">
        <v>1478884</v>
      </c>
      <c r="G35" s="19">
        <v>1478884</v>
      </c>
      <c r="H35" s="19">
        <v>1478884</v>
      </c>
      <c r="I35" s="19">
        <v>1478884</v>
      </c>
      <c r="J35" s="19">
        <v>1478884</v>
      </c>
      <c r="K35" s="19">
        <v>1478884</v>
      </c>
      <c r="L35" s="19">
        <v>1478884</v>
      </c>
      <c r="M35" s="19">
        <v>1478884</v>
      </c>
      <c r="N35" s="20">
        <v>1478884</v>
      </c>
      <c r="O35" s="21">
        <v>17746608</v>
      </c>
      <c r="P35" s="19">
        <v>18099732</v>
      </c>
      <c r="Q35" s="22">
        <v>19336356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4987984</v>
      </c>
      <c r="D38" s="16">
        <f t="shared" si="7"/>
        <v>4987984</v>
      </c>
      <c r="E38" s="16">
        <f>SUM(E39:E41)</f>
        <v>4987984</v>
      </c>
      <c r="F38" s="16">
        <f>SUM(F39:F41)</f>
        <v>4987984</v>
      </c>
      <c r="G38" s="16">
        <f>SUM(G39:G41)</f>
        <v>4987984</v>
      </c>
      <c r="H38" s="16">
        <f>SUM(H39:H41)</f>
        <v>4987984</v>
      </c>
      <c r="I38" s="16">
        <f t="shared" si="7"/>
        <v>4987984</v>
      </c>
      <c r="J38" s="16">
        <f t="shared" si="7"/>
        <v>4987984</v>
      </c>
      <c r="K38" s="16">
        <f t="shared" si="7"/>
        <v>4987984</v>
      </c>
      <c r="L38" s="16">
        <f>SUM(L39:L41)</f>
        <v>4987984</v>
      </c>
      <c r="M38" s="16">
        <f>SUM(M39:M41)</f>
        <v>4987984</v>
      </c>
      <c r="N38" s="27">
        <f t="shared" si="7"/>
        <v>4987984</v>
      </c>
      <c r="O38" s="28">
        <f t="shared" si="7"/>
        <v>59855808</v>
      </c>
      <c r="P38" s="16">
        <f t="shared" si="7"/>
        <v>59653380</v>
      </c>
      <c r="Q38" s="29">
        <f t="shared" si="7"/>
        <v>64721604</v>
      </c>
    </row>
    <row r="39" spans="1:17" ht="13.5">
      <c r="A39" s="3" t="s">
        <v>33</v>
      </c>
      <c r="B39" s="2"/>
      <c r="C39" s="19">
        <v>1780240</v>
      </c>
      <c r="D39" s="19">
        <v>1780240</v>
      </c>
      <c r="E39" s="19">
        <v>1780240</v>
      </c>
      <c r="F39" s="19">
        <v>1780240</v>
      </c>
      <c r="G39" s="19">
        <v>1780240</v>
      </c>
      <c r="H39" s="19">
        <v>1780240</v>
      </c>
      <c r="I39" s="19">
        <v>1780240</v>
      </c>
      <c r="J39" s="19">
        <v>1780240</v>
      </c>
      <c r="K39" s="19">
        <v>1780240</v>
      </c>
      <c r="L39" s="19">
        <v>1780240</v>
      </c>
      <c r="M39" s="19">
        <v>1780240</v>
      </c>
      <c r="N39" s="20">
        <v>1780240</v>
      </c>
      <c r="O39" s="21">
        <v>21362880</v>
      </c>
      <c r="P39" s="19">
        <v>22459920</v>
      </c>
      <c r="Q39" s="22">
        <v>24354384</v>
      </c>
    </row>
    <row r="40" spans="1:17" ht="13.5">
      <c r="A40" s="3" t="s">
        <v>34</v>
      </c>
      <c r="B40" s="2"/>
      <c r="C40" s="19">
        <v>3207744</v>
      </c>
      <c r="D40" s="19">
        <v>3207744</v>
      </c>
      <c r="E40" s="19">
        <v>3207744</v>
      </c>
      <c r="F40" s="19">
        <v>3207744</v>
      </c>
      <c r="G40" s="19">
        <v>3207744</v>
      </c>
      <c r="H40" s="19">
        <v>3207744</v>
      </c>
      <c r="I40" s="19">
        <v>3207744</v>
      </c>
      <c r="J40" s="19">
        <v>3207744</v>
      </c>
      <c r="K40" s="19">
        <v>3207744</v>
      </c>
      <c r="L40" s="19">
        <v>3207744</v>
      </c>
      <c r="M40" s="19">
        <v>3207744</v>
      </c>
      <c r="N40" s="20">
        <v>3207744</v>
      </c>
      <c r="O40" s="21">
        <v>38492928</v>
      </c>
      <c r="P40" s="19">
        <v>37193460</v>
      </c>
      <c r="Q40" s="22">
        <v>40367220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34664557</v>
      </c>
      <c r="D42" s="16">
        <f t="shared" si="8"/>
        <v>34664557</v>
      </c>
      <c r="E42" s="16">
        <f>SUM(E43:E46)</f>
        <v>34664557</v>
      </c>
      <c r="F42" s="16">
        <f>SUM(F43:F46)</f>
        <v>34664557</v>
      </c>
      <c r="G42" s="16">
        <f>SUM(G43:G46)</f>
        <v>34664557</v>
      </c>
      <c r="H42" s="16">
        <f>SUM(H43:H46)</f>
        <v>34664557</v>
      </c>
      <c r="I42" s="16">
        <f t="shared" si="8"/>
        <v>34664557</v>
      </c>
      <c r="J42" s="16">
        <f t="shared" si="8"/>
        <v>34664557</v>
      </c>
      <c r="K42" s="16">
        <f t="shared" si="8"/>
        <v>34664557</v>
      </c>
      <c r="L42" s="16">
        <f>SUM(L43:L46)</f>
        <v>34664557</v>
      </c>
      <c r="M42" s="16">
        <f>SUM(M43:M46)</f>
        <v>34664557</v>
      </c>
      <c r="N42" s="27">
        <f t="shared" si="8"/>
        <v>34664557</v>
      </c>
      <c r="O42" s="28">
        <f t="shared" si="8"/>
        <v>415974684</v>
      </c>
      <c r="P42" s="16">
        <f t="shared" si="8"/>
        <v>442348440</v>
      </c>
      <c r="Q42" s="29">
        <f t="shared" si="8"/>
        <v>484348536</v>
      </c>
    </row>
    <row r="43" spans="1:17" ht="13.5">
      <c r="A43" s="3" t="s">
        <v>37</v>
      </c>
      <c r="B43" s="2"/>
      <c r="C43" s="19">
        <v>24359288</v>
      </c>
      <c r="D43" s="19">
        <v>24359288</v>
      </c>
      <c r="E43" s="19">
        <v>24359288</v>
      </c>
      <c r="F43" s="19">
        <v>24359288</v>
      </c>
      <c r="G43" s="19">
        <v>24359288</v>
      </c>
      <c r="H43" s="19">
        <v>24359288</v>
      </c>
      <c r="I43" s="19">
        <v>24359288</v>
      </c>
      <c r="J43" s="19">
        <v>24359288</v>
      </c>
      <c r="K43" s="19">
        <v>24359288</v>
      </c>
      <c r="L43" s="19">
        <v>24359288</v>
      </c>
      <c r="M43" s="19">
        <v>24359288</v>
      </c>
      <c r="N43" s="20">
        <v>24359288</v>
      </c>
      <c r="O43" s="21">
        <v>292311456</v>
      </c>
      <c r="P43" s="19">
        <v>312883200</v>
      </c>
      <c r="Q43" s="22">
        <v>340438488</v>
      </c>
    </row>
    <row r="44" spans="1:17" ht="13.5">
      <c r="A44" s="3" t="s">
        <v>38</v>
      </c>
      <c r="B44" s="2"/>
      <c r="C44" s="19">
        <v>5263613</v>
      </c>
      <c r="D44" s="19">
        <v>5263613</v>
      </c>
      <c r="E44" s="19">
        <v>5263613</v>
      </c>
      <c r="F44" s="19">
        <v>5263613</v>
      </c>
      <c r="G44" s="19">
        <v>5263613</v>
      </c>
      <c r="H44" s="19">
        <v>5263613</v>
      </c>
      <c r="I44" s="19">
        <v>5263613</v>
      </c>
      <c r="J44" s="19">
        <v>5263613</v>
      </c>
      <c r="K44" s="19">
        <v>5263613</v>
      </c>
      <c r="L44" s="19">
        <v>5263613</v>
      </c>
      <c r="M44" s="19">
        <v>5263613</v>
      </c>
      <c r="N44" s="20">
        <v>5263613</v>
      </c>
      <c r="O44" s="21">
        <v>63163356</v>
      </c>
      <c r="P44" s="19">
        <v>65821716</v>
      </c>
      <c r="Q44" s="22">
        <v>71843628</v>
      </c>
    </row>
    <row r="45" spans="1:17" ht="13.5">
      <c r="A45" s="3" t="s">
        <v>39</v>
      </c>
      <c r="B45" s="2"/>
      <c r="C45" s="23">
        <v>2131324</v>
      </c>
      <c r="D45" s="23">
        <v>2131324</v>
      </c>
      <c r="E45" s="23">
        <v>2131324</v>
      </c>
      <c r="F45" s="23">
        <v>2131324</v>
      </c>
      <c r="G45" s="23">
        <v>2131324</v>
      </c>
      <c r="H45" s="23">
        <v>2131324</v>
      </c>
      <c r="I45" s="23">
        <v>2131324</v>
      </c>
      <c r="J45" s="23">
        <v>2131324</v>
      </c>
      <c r="K45" s="23">
        <v>2131324</v>
      </c>
      <c r="L45" s="23">
        <v>2131324</v>
      </c>
      <c r="M45" s="23">
        <v>2131324</v>
      </c>
      <c r="N45" s="24">
        <v>2131324</v>
      </c>
      <c r="O45" s="25">
        <v>25575888</v>
      </c>
      <c r="P45" s="23">
        <v>26267592</v>
      </c>
      <c r="Q45" s="26">
        <v>28535940</v>
      </c>
    </row>
    <row r="46" spans="1:17" ht="13.5">
      <c r="A46" s="3" t="s">
        <v>40</v>
      </c>
      <c r="B46" s="2"/>
      <c r="C46" s="19">
        <v>2910332</v>
      </c>
      <c r="D46" s="19">
        <v>2910332</v>
      </c>
      <c r="E46" s="19">
        <v>2910332</v>
      </c>
      <c r="F46" s="19">
        <v>2910332</v>
      </c>
      <c r="G46" s="19">
        <v>2910332</v>
      </c>
      <c r="H46" s="19">
        <v>2910332</v>
      </c>
      <c r="I46" s="19">
        <v>2910332</v>
      </c>
      <c r="J46" s="19">
        <v>2910332</v>
      </c>
      <c r="K46" s="19">
        <v>2910332</v>
      </c>
      <c r="L46" s="19">
        <v>2910332</v>
      </c>
      <c r="M46" s="19">
        <v>2910332</v>
      </c>
      <c r="N46" s="20">
        <v>2910332</v>
      </c>
      <c r="O46" s="21">
        <v>34923984</v>
      </c>
      <c r="P46" s="19">
        <v>37375932</v>
      </c>
      <c r="Q46" s="22">
        <v>43530480</v>
      </c>
    </row>
    <row r="47" spans="1:17" ht="13.5">
      <c r="A47" s="1" t="s">
        <v>41</v>
      </c>
      <c r="B47" s="4"/>
      <c r="C47" s="16">
        <v>267246</v>
      </c>
      <c r="D47" s="16">
        <v>267246</v>
      </c>
      <c r="E47" s="16">
        <v>267246</v>
      </c>
      <c r="F47" s="16">
        <v>267246</v>
      </c>
      <c r="G47" s="16">
        <v>267246</v>
      </c>
      <c r="H47" s="16">
        <v>267246</v>
      </c>
      <c r="I47" s="16">
        <v>267246</v>
      </c>
      <c r="J47" s="16">
        <v>267246</v>
      </c>
      <c r="K47" s="16">
        <v>267246</v>
      </c>
      <c r="L47" s="16">
        <v>267246</v>
      </c>
      <c r="M47" s="16">
        <v>267246</v>
      </c>
      <c r="N47" s="27">
        <v>267246</v>
      </c>
      <c r="O47" s="28">
        <v>3206952</v>
      </c>
      <c r="P47" s="16">
        <v>3228432</v>
      </c>
      <c r="Q47" s="29">
        <v>3740760</v>
      </c>
    </row>
    <row r="48" spans="1:17" ht="13.5">
      <c r="A48" s="5" t="s">
        <v>44</v>
      </c>
      <c r="B48" s="6"/>
      <c r="C48" s="41">
        <f aca="true" t="shared" si="9" ref="C48:Q48">+C28+C32+C38+C42+C47</f>
        <v>60529415</v>
      </c>
      <c r="D48" s="41">
        <f t="shared" si="9"/>
        <v>60529415</v>
      </c>
      <c r="E48" s="41">
        <f>+E28+E32+E38+E42+E47</f>
        <v>60529415</v>
      </c>
      <c r="F48" s="41">
        <f>+F28+F32+F38+F42+F47</f>
        <v>60529415</v>
      </c>
      <c r="G48" s="41">
        <f>+G28+G32+G38+G42+G47</f>
        <v>60529415</v>
      </c>
      <c r="H48" s="41">
        <f>+H28+H32+H38+H42+H47</f>
        <v>60529415</v>
      </c>
      <c r="I48" s="41">
        <f t="shared" si="9"/>
        <v>60529415</v>
      </c>
      <c r="J48" s="41">
        <f t="shared" si="9"/>
        <v>60529415</v>
      </c>
      <c r="K48" s="41">
        <f t="shared" si="9"/>
        <v>60529415</v>
      </c>
      <c r="L48" s="41">
        <f>+L28+L32+L38+L42+L47</f>
        <v>60529415</v>
      </c>
      <c r="M48" s="41">
        <f>+M28+M32+M38+M42+M47</f>
        <v>60529415</v>
      </c>
      <c r="N48" s="42">
        <f t="shared" si="9"/>
        <v>60529415</v>
      </c>
      <c r="O48" s="43">
        <f t="shared" si="9"/>
        <v>726352980</v>
      </c>
      <c r="P48" s="41">
        <f t="shared" si="9"/>
        <v>759275208</v>
      </c>
      <c r="Q48" s="44">
        <f t="shared" si="9"/>
        <v>824701896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6075957</v>
      </c>
      <c r="D49" s="45">
        <f t="shared" si="10"/>
        <v>6075957</v>
      </c>
      <c r="E49" s="45">
        <f t="shared" si="10"/>
        <v>6075957</v>
      </c>
      <c r="F49" s="45">
        <f t="shared" si="10"/>
        <v>6075957</v>
      </c>
      <c r="G49" s="45">
        <f t="shared" si="10"/>
        <v>6075957</v>
      </c>
      <c r="H49" s="45">
        <f t="shared" si="10"/>
        <v>6075957</v>
      </c>
      <c r="I49" s="45">
        <f t="shared" si="10"/>
        <v>6075957</v>
      </c>
      <c r="J49" s="45">
        <f t="shared" si="10"/>
        <v>6075957</v>
      </c>
      <c r="K49" s="45">
        <f t="shared" si="10"/>
        <v>6075957</v>
      </c>
      <c r="L49" s="45">
        <f>+L25-L48</f>
        <v>6075957</v>
      </c>
      <c r="M49" s="45">
        <f>+M25-M48</f>
        <v>6075957</v>
      </c>
      <c r="N49" s="46">
        <f t="shared" si="10"/>
        <v>6075957</v>
      </c>
      <c r="O49" s="47">
        <f t="shared" si="10"/>
        <v>72911484</v>
      </c>
      <c r="P49" s="45">
        <f t="shared" si="10"/>
        <v>76988808</v>
      </c>
      <c r="Q49" s="48">
        <f t="shared" si="10"/>
        <v>69625308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12198950</v>
      </c>
      <c r="D5" s="16">
        <f t="shared" si="0"/>
        <v>12198950</v>
      </c>
      <c r="E5" s="16">
        <f t="shared" si="0"/>
        <v>12198950</v>
      </c>
      <c r="F5" s="16">
        <f t="shared" si="0"/>
        <v>12198950</v>
      </c>
      <c r="G5" s="16">
        <f t="shared" si="0"/>
        <v>12198950</v>
      </c>
      <c r="H5" s="16">
        <f t="shared" si="0"/>
        <v>12198950</v>
      </c>
      <c r="I5" s="16">
        <f t="shared" si="0"/>
        <v>12198950</v>
      </c>
      <c r="J5" s="16">
        <f t="shared" si="0"/>
        <v>12198950</v>
      </c>
      <c r="K5" s="16">
        <f t="shared" si="0"/>
        <v>12198950</v>
      </c>
      <c r="L5" s="16">
        <f>SUM(L6:L8)</f>
        <v>12198950</v>
      </c>
      <c r="M5" s="16">
        <f>SUM(M6:M8)</f>
        <v>12198950</v>
      </c>
      <c r="N5" s="17">
        <f t="shared" si="0"/>
        <v>12198950</v>
      </c>
      <c r="O5" s="18">
        <f t="shared" si="0"/>
        <v>146387400</v>
      </c>
      <c r="P5" s="16">
        <f t="shared" si="0"/>
        <v>151544772</v>
      </c>
      <c r="Q5" s="17">
        <f t="shared" si="0"/>
        <v>156539964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12198950</v>
      </c>
      <c r="D7" s="23">
        <v>12198950</v>
      </c>
      <c r="E7" s="23">
        <v>12198950</v>
      </c>
      <c r="F7" s="23">
        <v>12198950</v>
      </c>
      <c r="G7" s="23">
        <v>12198950</v>
      </c>
      <c r="H7" s="23">
        <v>12198950</v>
      </c>
      <c r="I7" s="23">
        <v>12198950</v>
      </c>
      <c r="J7" s="23">
        <v>12198950</v>
      </c>
      <c r="K7" s="23">
        <v>12198950</v>
      </c>
      <c r="L7" s="23">
        <v>12198950</v>
      </c>
      <c r="M7" s="23">
        <v>12198950</v>
      </c>
      <c r="N7" s="24">
        <v>12198950</v>
      </c>
      <c r="O7" s="25">
        <v>146387400</v>
      </c>
      <c r="P7" s="23">
        <v>151544772</v>
      </c>
      <c r="Q7" s="26">
        <v>156539964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13750</v>
      </c>
      <c r="D9" s="16">
        <f t="shared" si="1"/>
        <v>13750</v>
      </c>
      <c r="E9" s="16">
        <f t="shared" si="1"/>
        <v>13750</v>
      </c>
      <c r="F9" s="16">
        <f t="shared" si="1"/>
        <v>13750</v>
      </c>
      <c r="G9" s="16">
        <f t="shared" si="1"/>
        <v>13750</v>
      </c>
      <c r="H9" s="16">
        <f t="shared" si="1"/>
        <v>13750</v>
      </c>
      <c r="I9" s="16">
        <f t="shared" si="1"/>
        <v>13750</v>
      </c>
      <c r="J9" s="16">
        <f t="shared" si="1"/>
        <v>13750</v>
      </c>
      <c r="K9" s="16">
        <f t="shared" si="1"/>
        <v>13750</v>
      </c>
      <c r="L9" s="16">
        <f>SUM(L10:L14)</f>
        <v>13750</v>
      </c>
      <c r="M9" s="16">
        <f>SUM(M10:M14)</f>
        <v>13750</v>
      </c>
      <c r="N9" s="27">
        <f t="shared" si="1"/>
        <v>13750</v>
      </c>
      <c r="O9" s="28">
        <f t="shared" si="1"/>
        <v>165000</v>
      </c>
      <c r="P9" s="16">
        <f t="shared" si="1"/>
        <v>172596</v>
      </c>
      <c r="Q9" s="29">
        <f t="shared" si="1"/>
        <v>180528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13750</v>
      </c>
      <c r="D14" s="23">
        <v>13750</v>
      </c>
      <c r="E14" s="23">
        <v>13750</v>
      </c>
      <c r="F14" s="23">
        <v>13750</v>
      </c>
      <c r="G14" s="23">
        <v>13750</v>
      </c>
      <c r="H14" s="23">
        <v>13750</v>
      </c>
      <c r="I14" s="23">
        <v>13750</v>
      </c>
      <c r="J14" s="23">
        <v>13750</v>
      </c>
      <c r="K14" s="23">
        <v>13750</v>
      </c>
      <c r="L14" s="23">
        <v>13750</v>
      </c>
      <c r="M14" s="23">
        <v>13750</v>
      </c>
      <c r="N14" s="24">
        <v>13750</v>
      </c>
      <c r="O14" s="25">
        <v>165000</v>
      </c>
      <c r="P14" s="23">
        <v>172596</v>
      </c>
      <c r="Q14" s="26">
        <v>180528</v>
      </c>
    </row>
    <row r="15" spans="1:17" ht="13.5">
      <c r="A15" s="1" t="s">
        <v>32</v>
      </c>
      <c r="B15" s="4"/>
      <c r="C15" s="16">
        <f aca="true" t="shared" si="2" ref="C15:Q15">SUM(C16:C18)</f>
        <v>262583</v>
      </c>
      <c r="D15" s="16">
        <f t="shared" si="2"/>
        <v>262583</v>
      </c>
      <c r="E15" s="16">
        <f t="shared" si="2"/>
        <v>262583</v>
      </c>
      <c r="F15" s="16">
        <f t="shared" si="2"/>
        <v>262583</v>
      </c>
      <c r="G15" s="16">
        <f t="shared" si="2"/>
        <v>262583</v>
      </c>
      <c r="H15" s="16">
        <f t="shared" si="2"/>
        <v>262583</v>
      </c>
      <c r="I15" s="16">
        <f t="shared" si="2"/>
        <v>262583</v>
      </c>
      <c r="J15" s="16">
        <f t="shared" si="2"/>
        <v>262583</v>
      </c>
      <c r="K15" s="16">
        <f t="shared" si="2"/>
        <v>262583</v>
      </c>
      <c r="L15" s="16">
        <f>SUM(L16:L18)</f>
        <v>262583</v>
      </c>
      <c r="M15" s="16">
        <f>SUM(M16:M18)</f>
        <v>262583</v>
      </c>
      <c r="N15" s="27">
        <f t="shared" si="2"/>
        <v>262583</v>
      </c>
      <c r="O15" s="28">
        <f t="shared" si="2"/>
        <v>3150996</v>
      </c>
      <c r="P15" s="16">
        <f t="shared" si="2"/>
        <v>2268996</v>
      </c>
      <c r="Q15" s="29">
        <f t="shared" si="2"/>
        <v>2400000</v>
      </c>
    </row>
    <row r="16" spans="1:17" ht="13.5">
      <c r="A16" s="3" t="s">
        <v>33</v>
      </c>
      <c r="B16" s="2"/>
      <c r="C16" s="19">
        <v>179250</v>
      </c>
      <c r="D16" s="19">
        <v>179250</v>
      </c>
      <c r="E16" s="19">
        <v>179250</v>
      </c>
      <c r="F16" s="19">
        <v>179250</v>
      </c>
      <c r="G16" s="19">
        <v>179250</v>
      </c>
      <c r="H16" s="19">
        <v>179250</v>
      </c>
      <c r="I16" s="19">
        <v>179250</v>
      </c>
      <c r="J16" s="19">
        <v>179250</v>
      </c>
      <c r="K16" s="19">
        <v>179250</v>
      </c>
      <c r="L16" s="19">
        <v>179250</v>
      </c>
      <c r="M16" s="19">
        <v>179250</v>
      </c>
      <c r="N16" s="20">
        <v>179250</v>
      </c>
      <c r="O16" s="21">
        <v>2151000</v>
      </c>
      <c r="P16" s="19">
        <v>2268996</v>
      </c>
      <c r="Q16" s="22">
        <v>2400000</v>
      </c>
    </row>
    <row r="17" spans="1:17" ht="13.5">
      <c r="A17" s="3" t="s">
        <v>34</v>
      </c>
      <c r="B17" s="2"/>
      <c r="C17" s="19">
        <v>83333</v>
      </c>
      <c r="D17" s="19">
        <v>83333</v>
      </c>
      <c r="E17" s="19">
        <v>83333</v>
      </c>
      <c r="F17" s="19">
        <v>83333</v>
      </c>
      <c r="G17" s="19">
        <v>83333</v>
      </c>
      <c r="H17" s="19">
        <v>83333</v>
      </c>
      <c r="I17" s="19">
        <v>83333</v>
      </c>
      <c r="J17" s="19">
        <v>83333</v>
      </c>
      <c r="K17" s="19">
        <v>83333</v>
      </c>
      <c r="L17" s="19">
        <v>83333</v>
      </c>
      <c r="M17" s="19">
        <v>83333</v>
      </c>
      <c r="N17" s="20">
        <v>83333</v>
      </c>
      <c r="O17" s="21">
        <v>999996</v>
      </c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>
        <v>72081</v>
      </c>
      <c r="D24" s="16">
        <v>72081</v>
      </c>
      <c r="E24" s="16">
        <v>72081</v>
      </c>
      <c r="F24" s="16">
        <v>72081</v>
      </c>
      <c r="G24" s="16">
        <v>72081</v>
      </c>
      <c r="H24" s="16">
        <v>72081</v>
      </c>
      <c r="I24" s="16">
        <v>72081</v>
      </c>
      <c r="J24" s="16">
        <v>72081</v>
      </c>
      <c r="K24" s="16">
        <v>72081</v>
      </c>
      <c r="L24" s="16">
        <v>72081</v>
      </c>
      <c r="M24" s="16">
        <v>72081</v>
      </c>
      <c r="N24" s="27">
        <v>72081</v>
      </c>
      <c r="O24" s="28">
        <v>864972</v>
      </c>
      <c r="P24" s="16">
        <v>904764</v>
      </c>
      <c r="Q24" s="29">
        <v>946380</v>
      </c>
    </row>
    <row r="25" spans="1:17" ht="13.5">
      <c r="A25" s="5" t="s">
        <v>42</v>
      </c>
      <c r="B25" s="6"/>
      <c r="C25" s="41">
        <f aca="true" t="shared" si="4" ref="C25:Q25">+C5+C9+C15+C19+C24</f>
        <v>12547364</v>
      </c>
      <c r="D25" s="41">
        <f t="shared" si="4"/>
        <v>12547364</v>
      </c>
      <c r="E25" s="41">
        <f t="shared" si="4"/>
        <v>12547364</v>
      </c>
      <c r="F25" s="41">
        <f t="shared" si="4"/>
        <v>12547364</v>
      </c>
      <c r="G25" s="41">
        <f t="shared" si="4"/>
        <v>12547364</v>
      </c>
      <c r="H25" s="41">
        <f t="shared" si="4"/>
        <v>12547364</v>
      </c>
      <c r="I25" s="41">
        <f t="shared" si="4"/>
        <v>12547364</v>
      </c>
      <c r="J25" s="41">
        <f t="shared" si="4"/>
        <v>12547364</v>
      </c>
      <c r="K25" s="41">
        <f t="shared" si="4"/>
        <v>12547364</v>
      </c>
      <c r="L25" s="41">
        <f>+L5+L9+L15+L19+L24</f>
        <v>12547364</v>
      </c>
      <c r="M25" s="41">
        <f>+M5+M9+M15+M19+M24</f>
        <v>12547364</v>
      </c>
      <c r="N25" s="42">
        <f t="shared" si="4"/>
        <v>12547364</v>
      </c>
      <c r="O25" s="43">
        <f t="shared" si="4"/>
        <v>150568368</v>
      </c>
      <c r="P25" s="41">
        <f t="shared" si="4"/>
        <v>154891128</v>
      </c>
      <c r="Q25" s="44">
        <f t="shared" si="4"/>
        <v>160066872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7937511</v>
      </c>
      <c r="D28" s="16">
        <f t="shared" si="5"/>
        <v>7937511</v>
      </c>
      <c r="E28" s="16">
        <f>SUM(E29:E31)</f>
        <v>7937511</v>
      </c>
      <c r="F28" s="16">
        <f>SUM(F29:F31)</f>
        <v>7937511</v>
      </c>
      <c r="G28" s="16">
        <f>SUM(G29:G31)</f>
        <v>7937511</v>
      </c>
      <c r="H28" s="16">
        <f>SUM(H29:H31)</f>
        <v>7937511</v>
      </c>
      <c r="I28" s="16">
        <f t="shared" si="5"/>
        <v>7937511</v>
      </c>
      <c r="J28" s="16">
        <f t="shared" si="5"/>
        <v>7937511</v>
      </c>
      <c r="K28" s="16">
        <f t="shared" si="5"/>
        <v>7937511</v>
      </c>
      <c r="L28" s="16">
        <f>SUM(L29:L31)</f>
        <v>7937511</v>
      </c>
      <c r="M28" s="16">
        <f>SUM(M29:M31)</f>
        <v>7937511</v>
      </c>
      <c r="N28" s="17">
        <f t="shared" si="5"/>
        <v>7937502</v>
      </c>
      <c r="O28" s="18">
        <f t="shared" si="5"/>
        <v>95250123</v>
      </c>
      <c r="P28" s="16">
        <f t="shared" si="5"/>
        <v>97819171</v>
      </c>
      <c r="Q28" s="17">
        <f t="shared" si="5"/>
        <v>104386599</v>
      </c>
    </row>
    <row r="29" spans="1:17" ht="13.5">
      <c r="A29" s="3" t="s">
        <v>23</v>
      </c>
      <c r="B29" s="2"/>
      <c r="C29" s="19">
        <v>3699038</v>
      </c>
      <c r="D29" s="19">
        <v>3699038</v>
      </c>
      <c r="E29" s="19">
        <v>3699038</v>
      </c>
      <c r="F29" s="19">
        <v>3699038</v>
      </c>
      <c r="G29" s="19">
        <v>3699038</v>
      </c>
      <c r="H29" s="19">
        <v>3699038</v>
      </c>
      <c r="I29" s="19">
        <v>3699038</v>
      </c>
      <c r="J29" s="19">
        <v>3699038</v>
      </c>
      <c r="K29" s="19">
        <v>3699038</v>
      </c>
      <c r="L29" s="19">
        <v>3699038</v>
      </c>
      <c r="M29" s="19">
        <v>3699038</v>
      </c>
      <c r="N29" s="20">
        <v>3699029</v>
      </c>
      <c r="O29" s="21">
        <v>44388447</v>
      </c>
      <c r="P29" s="19">
        <v>44872027</v>
      </c>
      <c r="Q29" s="22">
        <v>47603055</v>
      </c>
    </row>
    <row r="30" spans="1:17" ht="13.5">
      <c r="A30" s="3" t="s">
        <v>24</v>
      </c>
      <c r="B30" s="2"/>
      <c r="C30" s="23">
        <v>4238473</v>
      </c>
      <c r="D30" s="23">
        <v>4238473</v>
      </c>
      <c r="E30" s="23">
        <v>4238473</v>
      </c>
      <c r="F30" s="23">
        <v>4238473</v>
      </c>
      <c r="G30" s="23">
        <v>4238473</v>
      </c>
      <c r="H30" s="23">
        <v>4238473</v>
      </c>
      <c r="I30" s="23">
        <v>4238473</v>
      </c>
      <c r="J30" s="23">
        <v>4238473</v>
      </c>
      <c r="K30" s="23">
        <v>4238473</v>
      </c>
      <c r="L30" s="23">
        <v>4238473</v>
      </c>
      <c r="M30" s="23">
        <v>4238473</v>
      </c>
      <c r="N30" s="24">
        <v>4238473</v>
      </c>
      <c r="O30" s="25">
        <v>50861676</v>
      </c>
      <c r="P30" s="23">
        <v>52947144</v>
      </c>
      <c r="Q30" s="26">
        <v>56783544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4787359</v>
      </c>
      <c r="D32" s="16">
        <f t="shared" si="6"/>
        <v>4787359</v>
      </c>
      <c r="E32" s="16">
        <f>SUM(E33:E37)</f>
        <v>4787359</v>
      </c>
      <c r="F32" s="16">
        <f>SUM(F33:F37)</f>
        <v>4787359</v>
      </c>
      <c r="G32" s="16">
        <f>SUM(G33:G37)</f>
        <v>4787359</v>
      </c>
      <c r="H32" s="16">
        <f>SUM(H33:H37)</f>
        <v>4787359</v>
      </c>
      <c r="I32" s="16">
        <f t="shared" si="6"/>
        <v>4787359</v>
      </c>
      <c r="J32" s="16">
        <f t="shared" si="6"/>
        <v>4787359</v>
      </c>
      <c r="K32" s="16">
        <f t="shared" si="6"/>
        <v>4787359</v>
      </c>
      <c r="L32" s="16">
        <f>SUM(L33:L37)</f>
        <v>4787359</v>
      </c>
      <c r="M32" s="16">
        <f>SUM(M33:M37)</f>
        <v>4787359</v>
      </c>
      <c r="N32" s="27">
        <f t="shared" si="6"/>
        <v>4787359</v>
      </c>
      <c r="O32" s="28">
        <f t="shared" si="6"/>
        <v>57448308</v>
      </c>
      <c r="P32" s="16">
        <f t="shared" si="6"/>
        <v>58922100</v>
      </c>
      <c r="Q32" s="29">
        <f t="shared" si="6"/>
        <v>64218876</v>
      </c>
    </row>
    <row r="33" spans="1:17" ht="13.5">
      <c r="A33" s="3" t="s">
        <v>27</v>
      </c>
      <c r="B33" s="2"/>
      <c r="C33" s="19">
        <v>1027413</v>
      </c>
      <c r="D33" s="19">
        <v>1027413</v>
      </c>
      <c r="E33" s="19">
        <v>1027413</v>
      </c>
      <c r="F33" s="19">
        <v>1027413</v>
      </c>
      <c r="G33" s="19">
        <v>1027413</v>
      </c>
      <c r="H33" s="19">
        <v>1027413</v>
      </c>
      <c r="I33" s="19">
        <v>1027413</v>
      </c>
      <c r="J33" s="19">
        <v>1027413</v>
      </c>
      <c r="K33" s="19">
        <v>1027413</v>
      </c>
      <c r="L33" s="19">
        <v>1027413</v>
      </c>
      <c r="M33" s="19">
        <v>1027413</v>
      </c>
      <c r="N33" s="20">
        <v>1027413</v>
      </c>
      <c r="O33" s="21">
        <v>12328956</v>
      </c>
      <c r="P33" s="19">
        <v>13065816</v>
      </c>
      <c r="Q33" s="22">
        <v>13893744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1674576</v>
      </c>
      <c r="D35" s="19">
        <v>1674576</v>
      </c>
      <c r="E35" s="19">
        <v>1674576</v>
      </c>
      <c r="F35" s="19">
        <v>1674576</v>
      </c>
      <c r="G35" s="19">
        <v>1674576</v>
      </c>
      <c r="H35" s="19">
        <v>1674576</v>
      </c>
      <c r="I35" s="19">
        <v>1674576</v>
      </c>
      <c r="J35" s="19">
        <v>1674576</v>
      </c>
      <c r="K35" s="19">
        <v>1674576</v>
      </c>
      <c r="L35" s="19">
        <v>1674576</v>
      </c>
      <c r="M35" s="19">
        <v>1674576</v>
      </c>
      <c r="N35" s="20">
        <v>1674576</v>
      </c>
      <c r="O35" s="21">
        <v>20094912</v>
      </c>
      <c r="P35" s="19">
        <v>19323468</v>
      </c>
      <c r="Q35" s="22">
        <v>22138884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2085370</v>
      </c>
      <c r="D37" s="23">
        <v>2085370</v>
      </c>
      <c r="E37" s="23">
        <v>2085370</v>
      </c>
      <c r="F37" s="23">
        <v>2085370</v>
      </c>
      <c r="G37" s="23">
        <v>2085370</v>
      </c>
      <c r="H37" s="23">
        <v>2085370</v>
      </c>
      <c r="I37" s="23">
        <v>2085370</v>
      </c>
      <c r="J37" s="23">
        <v>2085370</v>
      </c>
      <c r="K37" s="23">
        <v>2085370</v>
      </c>
      <c r="L37" s="23">
        <v>2085370</v>
      </c>
      <c r="M37" s="23">
        <v>2085370</v>
      </c>
      <c r="N37" s="24">
        <v>2085370</v>
      </c>
      <c r="O37" s="25">
        <v>25024440</v>
      </c>
      <c r="P37" s="23">
        <v>26532816</v>
      </c>
      <c r="Q37" s="26">
        <v>28186248</v>
      </c>
    </row>
    <row r="38" spans="1:17" ht="13.5">
      <c r="A38" s="1" t="s">
        <v>32</v>
      </c>
      <c r="B38" s="4"/>
      <c r="C38" s="16">
        <f aca="true" t="shared" si="7" ref="C38:Q38">SUM(C39:C41)</f>
        <v>1507468</v>
      </c>
      <c r="D38" s="16">
        <f t="shared" si="7"/>
        <v>1507468</v>
      </c>
      <c r="E38" s="16">
        <f>SUM(E39:E41)</f>
        <v>1507468</v>
      </c>
      <c r="F38" s="16">
        <f>SUM(F39:F41)</f>
        <v>1507468</v>
      </c>
      <c r="G38" s="16">
        <f>SUM(G39:G41)</f>
        <v>1507468</v>
      </c>
      <c r="H38" s="16">
        <f>SUM(H39:H41)</f>
        <v>1507468</v>
      </c>
      <c r="I38" s="16">
        <f t="shared" si="7"/>
        <v>1507468</v>
      </c>
      <c r="J38" s="16">
        <f t="shared" si="7"/>
        <v>1507468</v>
      </c>
      <c r="K38" s="16">
        <f t="shared" si="7"/>
        <v>1507468</v>
      </c>
      <c r="L38" s="16">
        <f>SUM(L39:L41)</f>
        <v>1507468</v>
      </c>
      <c r="M38" s="16">
        <f>SUM(M39:M41)</f>
        <v>1507468</v>
      </c>
      <c r="N38" s="27">
        <f t="shared" si="7"/>
        <v>1507468</v>
      </c>
      <c r="O38" s="28">
        <f t="shared" si="7"/>
        <v>18089616</v>
      </c>
      <c r="P38" s="16">
        <f t="shared" si="7"/>
        <v>16799592</v>
      </c>
      <c r="Q38" s="29">
        <f t="shared" si="7"/>
        <v>17778948</v>
      </c>
    </row>
    <row r="39" spans="1:17" ht="13.5">
      <c r="A39" s="3" t="s">
        <v>33</v>
      </c>
      <c r="B39" s="2"/>
      <c r="C39" s="19">
        <v>1502964</v>
      </c>
      <c r="D39" s="19">
        <v>1502964</v>
      </c>
      <c r="E39" s="19">
        <v>1502964</v>
      </c>
      <c r="F39" s="19">
        <v>1502964</v>
      </c>
      <c r="G39" s="19">
        <v>1502964</v>
      </c>
      <c r="H39" s="19">
        <v>1502964</v>
      </c>
      <c r="I39" s="19">
        <v>1502964</v>
      </c>
      <c r="J39" s="19">
        <v>1502964</v>
      </c>
      <c r="K39" s="19">
        <v>1502964</v>
      </c>
      <c r="L39" s="19">
        <v>1502964</v>
      </c>
      <c r="M39" s="19">
        <v>1502964</v>
      </c>
      <c r="N39" s="20">
        <v>1502964</v>
      </c>
      <c r="O39" s="21">
        <v>18035568</v>
      </c>
      <c r="P39" s="19">
        <v>16742256</v>
      </c>
      <c r="Q39" s="22">
        <v>17718108</v>
      </c>
    </row>
    <row r="40" spans="1:17" ht="13.5">
      <c r="A40" s="3" t="s">
        <v>34</v>
      </c>
      <c r="B40" s="2"/>
      <c r="C40" s="19">
        <v>4504</v>
      </c>
      <c r="D40" s="19">
        <v>4504</v>
      </c>
      <c r="E40" s="19">
        <v>4504</v>
      </c>
      <c r="F40" s="19">
        <v>4504</v>
      </c>
      <c r="G40" s="19">
        <v>4504</v>
      </c>
      <c r="H40" s="19">
        <v>4504</v>
      </c>
      <c r="I40" s="19">
        <v>4504</v>
      </c>
      <c r="J40" s="19">
        <v>4504</v>
      </c>
      <c r="K40" s="19">
        <v>4504</v>
      </c>
      <c r="L40" s="19">
        <v>4504</v>
      </c>
      <c r="M40" s="19">
        <v>4504</v>
      </c>
      <c r="N40" s="20">
        <v>4504</v>
      </c>
      <c r="O40" s="21">
        <v>54048</v>
      </c>
      <c r="P40" s="19">
        <v>57336</v>
      </c>
      <c r="Q40" s="22">
        <v>60840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1178127</v>
      </c>
      <c r="D47" s="16">
        <v>1178127</v>
      </c>
      <c r="E47" s="16">
        <v>1178127</v>
      </c>
      <c r="F47" s="16">
        <v>1178127</v>
      </c>
      <c r="G47" s="16">
        <v>1178127</v>
      </c>
      <c r="H47" s="16">
        <v>1178127</v>
      </c>
      <c r="I47" s="16">
        <v>1178127</v>
      </c>
      <c r="J47" s="16">
        <v>1178127</v>
      </c>
      <c r="K47" s="16">
        <v>1178127</v>
      </c>
      <c r="L47" s="16">
        <v>1178127</v>
      </c>
      <c r="M47" s="16">
        <v>1178127</v>
      </c>
      <c r="N47" s="27">
        <v>1178127</v>
      </c>
      <c r="O47" s="28">
        <v>14137524</v>
      </c>
      <c r="P47" s="16">
        <v>14854176</v>
      </c>
      <c r="Q47" s="29">
        <v>15801912</v>
      </c>
    </row>
    <row r="48" spans="1:17" ht="13.5">
      <c r="A48" s="5" t="s">
        <v>44</v>
      </c>
      <c r="B48" s="6"/>
      <c r="C48" s="41">
        <f aca="true" t="shared" si="9" ref="C48:Q48">+C28+C32+C38+C42+C47</f>
        <v>15410465</v>
      </c>
      <c r="D48" s="41">
        <f t="shared" si="9"/>
        <v>15410465</v>
      </c>
      <c r="E48" s="41">
        <f>+E28+E32+E38+E42+E47</f>
        <v>15410465</v>
      </c>
      <c r="F48" s="41">
        <f>+F28+F32+F38+F42+F47</f>
        <v>15410465</v>
      </c>
      <c r="G48" s="41">
        <f>+G28+G32+G38+G42+G47</f>
        <v>15410465</v>
      </c>
      <c r="H48" s="41">
        <f>+H28+H32+H38+H42+H47</f>
        <v>15410465</v>
      </c>
      <c r="I48" s="41">
        <f t="shared" si="9"/>
        <v>15410465</v>
      </c>
      <c r="J48" s="41">
        <f t="shared" si="9"/>
        <v>15410465</v>
      </c>
      <c r="K48" s="41">
        <f t="shared" si="9"/>
        <v>15410465</v>
      </c>
      <c r="L48" s="41">
        <f>+L28+L32+L38+L42+L47</f>
        <v>15410465</v>
      </c>
      <c r="M48" s="41">
        <f>+M28+M32+M38+M42+M47</f>
        <v>15410465</v>
      </c>
      <c r="N48" s="42">
        <f t="shared" si="9"/>
        <v>15410456</v>
      </c>
      <c r="O48" s="43">
        <f t="shared" si="9"/>
        <v>184925571</v>
      </c>
      <c r="P48" s="41">
        <f t="shared" si="9"/>
        <v>188395039</v>
      </c>
      <c r="Q48" s="44">
        <f t="shared" si="9"/>
        <v>202186335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-2863101</v>
      </c>
      <c r="D49" s="45">
        <f t="shared" si="10"/>
        <v>-2863101</v>
      </c>
      <c r="E49" s="45">
        <f t="shared" si="10"/>
        <v>-2863101</v>
      </c>
      <c r="F49" s="45">
        <f t="shared" si="10"/>
        <v>-2863101</v>
      </c>
      <c r="G49" s="45">
        <f t="shared" si="10"/>
        <v>-2863101</v>
      </c>
      <c r="H49" s="45">
        <f t="shared" si="10"/>
        <v>-2863101</v>
      </c>
      <c r="I49" s="45">
        <f t="shared" si="10"/>
        <v>-2863101</v>
      </c>
      <c r="J49" s="45">
        <f t="shared" si="10"/>
        <v>-2863101</v>
      </c>
      <c r="K49" s="45">
        <f t="shared" si="10"/>
        <v>-2863101</v>
      </c>
      <c r="L49" s="45">
        <f>+L25-L48</f>
        <v>-2863101</v>
      </c>
      <c r="M49" s="45">
        <f>+M25-M48</f>
        <v>-2863101</v>
      </c>
      <c r="N49" s="46">
        <f t="shared" si="10"/>
        <v>-2863092</v>
      </c>
      <c r="O49" s="47">
        <f t="shared" si="10"/>
        <v>-34357203</v>
      </c>
      <c r="P49" s="45">
        <f t="shared" si="10"/>
        <v>-33503911</v>
      </c>
      <c r="Q49" s="48">
        <f t="shared" si="10"/>
        <v>-42119463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17670500</v>
      </c>
      <c r="D5" s="16">
        <f t="shared" si="0"/>
        <v>17670500</v>
      </c>
      <c r="E5" s="16">
        <f t="shared" si="0"/>
        <v>17670500</v>
      </c>
      <c r="F5" s="16">
        <f t="shared" si="0"/>
        <v>17670500</v>
      </c>
      <c r="G5" s="16">
        <f t="shared" si="0"/>
        <v>17670500</v>
      </c>
      <c r="H5" s="16">
        <f t="shared" si="0"/>
        <v>17670500</v>
      </c>
      <c r="I5" s="16">
        <f t="shared" si="0"/>
        <v>17670500</v>
      </c>
      <c r="J5" s="16">
        <f t="shared" si="0"/>
        <v>17670500</v>
      </c>
      <c r="K5" s="16">
        <f t="shared" si="0"/>
        <v>17670500</v>
      </c>
      <c r="L5" s="16">
        <f>SUM(L6:L8)</f>
        <v>17670500</v>
      </c>
      <c r="M5" s="16">
        <f>SUM(M6:M8)</f>
        <v>17670500</v>
      </c>
      <c r="N5" s="17">
        <f t="shared" si="0"/>
        <v>17670419</v>
      </c>
      <c r="O5" s="18">
        <f t="shared" si="0"/>
        <v>212045919</v>
      </c>
      <c r="P5" s="16">
        <f t="shared" si="0"/>
        <v>226929729</v>
      </c>
      <c r="Q5" s="17">
        <f t="shared" si="0"/>
        <v>239336743</v>
      </c>
    </row>
    <row r="6" spans="1:17" ht="13.5">
      <c r="A6" s="3" t="s">
        <v>23</v>
      </c>
      <c r="B6" s="2"/>
      <c r="C6" s="19">
        <v>171703</v>
      </c>
      <c r="D6" s="19">
        <v>171703</v>
      </c>
      <c r="E6" s="19">
        <v>171703</v>
      </c>
      <c r="F6" s="19">
        <v>171703</v>
      </c>
      <c r="G6" s="19">
        <v>171703</v>
      </c>
      <c r="H6" s="19">
        <v>171703</v>
      </c>
      <c r="I6" s="19">
        <v>171703</v>
      </c>
      <c r="J6" s="19">
        <v>171703</v>
      </c>
      <c r="K6" s="19">
        <v>171703</v>
      </c>
      <c r="L6" s="19">
        <v>171703</v>
      </c>
      <c r="M6" s="19">
        <v>171703</v>
      </c>
      <c r="N6" s="20">
        <v>171676</v>
      </c>
      <c r="O6" s="21">
        <v>2060409</v>
      </c>
      <c r="P6" s="19">
        <v>938390</v>
      </c>
      <c r="Q6" s="22">
        <v>983432</v>
      </c>
    </row>
    <row r="7" spans="1:17" ht="13.5">
      <c r="A7" s="3" t="s">
        <v>24</v>
      </c>
      <c r="B7" s="2"/>
      <c r="C7" s="23">
        <v>17498797</v>
      </c>
      <c r="D7" s="23">
        <v>17498797</v>
      </c>
      <c r="E7" s="23">
        <v>17498797</v>
      </c>
      <c r="F7" s="23">
        <v>17498797</v>
      </c>
      <c r="G7" s="23">
        <v>17498797</v>
      </c>
      <c r="H7" s="23">
        <v>17498797</v>
      </c>
      <c r="I7" s="23">
        <v>17498797</v>
      </c>
      <c r="J7" s="23">
        <v>17498797</v>
      </c>
      <c r="K7" s="23">
        <v>17498797</v>
      </c>
      <c r="L7" s="23">
        <v>17498797</v>
      </c>
      <c r="M7" s="23">
        <v>17498797</v>
      </c>
      <c r="N7" s="24">
        <v>17498743</v>
      </c>
      <c r="O7" s="25">
        <v>209985510</v>
      </c>
      <c r="P7" s="23">
        <v>225991339</v>
      </c>
      <c r="Q7" s="26">
        <v>238353311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21981</v>
      </c>
      <c r="D9" s="16">
        <f t="shared" si="1"/>
        <v>21981</v>
      </c>
      <c r="E9" s="16">
        <f t="shared" si="1"/>
        <v>21981</v>
      </c>
      <c r="F9" s="16">
        <f t="shared" si="1"/>
        <v>21981</v>
      </c>
      <c r="G9" s="16">
        <f t="shared" si="1"/>
        <v>21981</v>
      </c>
      <c r="H9" s="16">
        <f t="shared" si="1"/>
        <v>21981</v>
      </c>
      <c r="I9" s="16">
        <f t="shared" si="1"/>
        <v>21981</v>
      </c>
      <c r="J9" s="16">
        <f t="shared" si="1"/>
        <v>21981</v>
      </c>
      <c r="K9" s="16">
        <f t="shared" si="1"/>
        <v>21981</v>
      </c>
      <c r="L9" s="16">
        <f>SUM(L10:L14)</f>
        <v>21981</v>
      </c>
      <c r="M9" s="16">
        <f>SUM(M10:M14)</f>
        <v>21981</v>
      </c>
      <c r="N9" s="27">
        <f t="shared" si="1"/>
        <v>21938</v>
      </c>
      <c r="O9" s="28">
        <f t="shared" si="1"/>
        <v>263729</v>
      </c>
      <c r="P9" s="16">
        <f t="shared" si="1"/>
        <v>276390</v>
      </c>
      <c r="Q9" s="29">
        <f t="shared" si="1"/>
        <v>289655</v>
      </c>
    </row>
    <row r="10" spans="1:17" ht="13.5">
      <c r="A10" s="3" t="s">
        <v>27</v>
      </c>
      <c r="B10" s="2"/>
      <c r="C10" s="19">
        <v>4634</v>
      </c>
      <c r="D10" s="19">
        <v>4634</v>
      </c>
      <c r="E10" s="19">
        <v>4634</v>
      </c>
      <c r="F10" s="19">
        <v>4634</v>
      </c>
      <c r="G10" s="19">
        <v>4634</v>
      </c>
      <c r="H10" s="19">
        <v>4634</v>
      </c>
      <c r="I10" s="19">
        <v>4634</v>
      </c>
      <c r="J10" s="19">
        <v>4634</v>
      </c>
      <c r="K10" s="19">
        <v>4634</v>
      </c>
      <c r="L10" s="19">
        <v>4634</v>
      </c>
      <c r="M10" s="19">
        <v>4634</v>
      </c>
      <c r="N10" s="20">
        <v>4601</v>
      </c>
      <c r="O10" s="21">
        <v>55575</v>
      </c>
      <c r="P10" s="19">
        <v>58243</v>
      </c>
      <c r="Q10" s="22">
        <v>61038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17347</v>
      </c>
      <c r="D13" s="19">
        <v>17347</v>
      </c>
      <c r="E13" s="19">
        <v>17347</v>
      </c>
      <c r="F13" s="19">
        <v>17347</v>
      </c>
      <c r="G13" s="19">
        <v>17347</v>
      </c>
      <c r="H13" s="19">
        <v>17347</v>
      </c>
      <c r="I13" s="19">
        <v>17347</v>
      </c>
      <c r="J13" s="19">
        <v>17347</v>
      </c>
      <c r="K13" s="19">
        <v>17347</v>
      </c>
      <c r="L13" s="19">
        <v>17347</v>
      </c>
      <c r="M13" s="19">
        <v>17347</v>
      </c>
      <c r="N13" s="20">
        <v>17337</v>
      </c>
      <c r="O13" s="21">
        <v>208154</v>
      </c>
      <c r="P13" s="19">
        <v>218147</v>
      </c>
      <c r="Q13" s="22">
        <v>228617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2773757</v>
      </c>
      <c r="D15" s="16">
        <f t="shared" si="2"/>
        <v>2773757</v>
      </c>
      <c r="E15" s="16">
        <f t="shared" si="2"/>
        <v>2773757</v>
      </c>
      <c r="F15" s="16">
        <f t="shared" si="2"/>
        <v>2773757</v>
      </c>
      <c r="G15" s="16">
        <f t="shared" si="2"/>
        <v>2773757</v>
      </c>
      <c r="H15" s="16">
        <f t="shared" si="2"/>
        <v>2773757</v>
      </c>
      <c r="I15" s="16">
        <f t="shared" si="2"/>
        <v>2773757</v>
      </c>
      <c r="J15" s="16">
        <f t="shared" si="2"/>
        <v>2773757</v>
      </c>
      <c r="K15" s="16">
        <f t="shared" si="2"/>
        <v>2773757</v>
      </c>
      <c r="L15" s="16">
        <f>SUM(L16:L18)</f>
        <v>2773757</v>
      </c>
      <c r="M15" s="16">
        <f>SUM(M16:M18)</f>
        <v>2773757</v>
      </c>
      <c r="N15" s="27">
        <f t="shared" si="2"/>
        <v>2773743</v>
      </c>
      <c r="O15" s="28">
        <f t="shared" si="2"/>
        <v>33285070</v>
      </c>
      <c r="P15" s="16">
        <f t="shared" si="2"/>
        <v>35934330</v>
      </c>
      <c r="Q15" s="29">
        <f t="shared" si="2"/>
        <v>37873698</v>
      </c>
    </row>
    <row r="16" spans="1:17" ht="13.5">
      <c r="A16" s="3" t="s">
        <v>33</v>
      </c>
      <c r="B16" s="2"/>
      <c r="C16" s="19">
        <v>3923</v>
      </c>
      <c r="D16" s="19">
        <v>3923</v>
      </c>
      <c r="E16" s="19">
        <v>3923</v>
      </c>
      <c r="F16" s="19">
        <v>3923</v>
      </c>
      <c r="G16" s="19">
        <v>3923</v>
      </c>
      <c r="H16" s="19">
        <v>3923</v>
      </c>
      <c r="I16" s="19">
        <v>3923</v>
      </c>
      <c r="J16" s="19">
        <v>3923</v>
      </c>
      <c r="K16" s="19">
        <v>3923</v>
      </c>
      <c r="L16" s="19">
        <v>3923</v>
      </c>
      <c r="M16" s="19">
        <v>3923</v>
      </c>
      <c r="N16" s="20">
        <v>3917</v>
      </c>
      <c r="O16" s="21">
        <v>47070</v>
      </c>
      <c r="P16" s="19">
        <v>49330</v>
      </c>
      <c r="Q16" s="22">
        <v>51698</v>
      </c>
    </row>
    <row r="17" spans="1:17" ht="13.5">
      <c r="A17" s="3" t="s">
        <v>34</v>
      </c>
      <c r="B17" s="2"/>
      <c r="C17" s="19">
        <v>2769834</v>
      </c>
      <c r="D17" s="19">
        <v>2769834</v>
      </c>
      <c r="E17" s="19">
        <v>2769834</v>
      </c>
      <c r="F17" s="19">
        <v>2769834</v>
      </c>
      <c r="G17" s="19">
        <v>2769834</v>
      </c>
      <c r="H17" s="19">
        <v>2769834</v>
      </c>
      <c r="I17" s="19">
        <v>2769834</v>
      </c>
      <c r="J17" s="19">
        <v>2769834</v>
      </c>
      <c r="K17" s="19">
        <v>2769834</v>
      </c>
      <c r="L17" s="19">
        <v>2769834</v>
      </c>
      <c r="M17" s="19">
        <v>2769834</v>
      </c>
      <c r="N17" s="20">
        <v>2769826</v>
      </c>
      <c r="O17" s="21">
        <v>33238000</v>
      </c>
      <c r="P17" s="19">
        <v>35885000</v>
      </c>
      <c r="Q17" s="22">
        <v>37822000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6070638</v>
      </c>
      <c r="D19" s="16">
        <f t="shared" si="3"/>
        <v>6070638</v>
      </c>
      <c r="E19" s="16">
        <f t="shared" si="3"/>
        <v>6070638</v>
      </c>
      <c r="F19" s="16">
        <f t="shared" si="3"/>
        <v>6070638</v>
      </c>
      <c r="G19" s="16">
        <f t="shared" si="3"/>
        <v>6070638</v>
      </c>
      <c r="H19" s="16">
        <f t="shared" si="3"/>
        <v>6070638</v>
      </c>
      <c r="I19" s="16">
        <f t="shared" si="3"/>
        <v>6070638</v>
      </c>
      <c r="J19" s="16">
        <f t="shared" si="3"/>
        <v>6070638</v>
      </c>
      <c r="K19" s="16">
        <f t="shared" si="3"/>
        <v>6070638</v>
      </c>
      <c r="L19" s="16">
        <f>SUM(L20:L23)</f>
        <v>6070638</v>
      </c>
      <c r="M19" s="16">
        <f>SUM(M20:M23)</f>
        <v>6070638</v>
      </c>
      <c r="N19" s="27">
        <f t="shared" si="3"/>
        <v>6070581</v>
      </c>
      <c r="O19" s="28">
        <f t="shared" si="3"/>
        <v>72847599</v>
      </c>
      <c r="P19" s="16">
        <f t="shared" si="3"/>
        <v>76554047</v>
      </c>
      <c r="Q19" s="29">
        <f t="shared" si="3"/>
        <v>80084642</v>
      </c>
    </row>
    <row r="20" spans="1:17" ht="13.5">
      <c r="A20" s="3" t="s">
        <v>37</v>
      </c>
      <c r="B20" s="2"/>
      <c r="C20" s="19">
        <v>5653754</v>
      </c>
      <c r="D20" s="19">
        <v>5653754</v>
      </c>
      <c r="E20" s="19">
        <v>5653754</v>
      </c>
      <c r="F20" s="19">
        <v>5653754</v>
      </c>
      <c r="G20" s="19">
        <v>5653754</v>
      </c>
      <c r="H20" s="19">
        <v>5653754</v>
      </c>
      <c r="I20" s="19">
        <v>5653754</v>
      </c>
      <c r="J20" s="19">
        <v>5653754</v>
      </c>
      <c r="K20" s="19">
        <v>5653754</v>
      </c>
      <c r="L20" s="19">
        <v>5653754</v>
      </c>
      <c r="M20" s="19">
        <v>5653754</v>
      </c>
      <c r="N20" s="20">
        <v>5653722</v>
      </c>
      <c r="O20" s="21">
        <v>67845016</v>
      </c>
      <c r="P20" s="19">
        <v>71311338</v>
      </c>
      <c r="Q20" s="22">
        <v>74590284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416884</v>
      </c>
      <c r="D23" s="19">
        <v>416884</v>
      </c>
      <c r="E23" s="19">
        <v>416884</v>
      </c>
      <c r="F23" s="19">
        <v>416884</v>
      </c>
      <c r="G23" s="19">
        <v>416884</v>
      </c>
      <c r="H23" s="19">
        <v>416884</v>
      </c>
      <c r="I23" s="19">
        <v>416884</v>
      </c>
      <c r="J23" s="19">
        <v>416884</v>
      </c>
      <c r="K23" s="19">
        <v>416884</v>
      </c>
      <c r="L23" s="19">
        <v>416884</v>
      </c>
      <c r="M23" s="19">
        <v>416884</v>
      </c>
      <c r="N23" s="20">
        <v>416859</v>
      </c>
      <c r="O23" s="21">
        <v>5002583</v>
      </c>
      <c r="P23" s="19">
        <v>5242709</v>
      </c>
      <c r="Q23" s="22">
        <v>5494358</v>
      </c>
    </row>
    <row r="24" spans="1:17" ht="13.5">
      <c r="A24" s="1" t="s">
        <v>41</v>
      </c>
      <c r="B24" s="4"/>
      <c r="C24" s="16">
        <v>436441</v>
      </c>
      <c r="D24" s="16">
        <v>436441</v>
      </c>
      <c r="E24" s="16">
        <v>436441</v>
      </c>
      <c r="F24" s="16">
        <v>436441</v>
      </c>
      <c r="G24" s="16">
        <v>436441</v>
      </c>
      <c r="H24" s="16">
        <v>436441</v>
      </c>
      <c r="I24" s="16">
        <v>436441</v>
      </c>
      <c r="J24" s="16">
        <v>436441</v>
      </c>
      <c r="K24" s="16">
        <v>436441</v>
      </c>
      <c r="L24" s="16">
        <v>436441</v>
      </c>
      <c r="M24" s="16">
        <v>436441</v>
      </c>
      <c r="N24" s="27">
        <v>436414</v>
      </c>
      <c r="O24" s="28">
        <v>5237265</v>
      </c>
      <c r="P24" s="16">
        <v>5488656</v>
      </c>
      <c r="Q24" s="29">
        <v>5752111</v>
      </c>
    </row>
    <row r="25" spans="1:17" ht="13.5">
      <c r="A25" s="5" t="s">
        <v>42</v>
      </c>
      <c r="B25" s="6"/>
      <c r="C25" s="41">
        <f aca="true" t="shared" si="4" ref="C25:Q25">+C5+C9+C15+C19+C24</f>
        <v>26973317</v>
      </c>
      <c r="D25" s="41">
        <f t="shared" si="4"/>
        <v>26973317</v>
      </c>
      <c r="E25" s="41">
        <f t="shared" si="4"/>
        <v>26973317</v>
      </c>
      <c r="F25" s="41">
        <f t="shared" si="4"/>
        <v>26973317</v>
      </c>
      <c r="G25" s="41">
        <f t="shared" si="4"/>
        <v>26973317</v>
      </c>
      <c r="H25" s="41">
        <f t="shared" si="4"/>
        <v>26973317</v>
      </c>
      <c r="I25" s="41">
        <f t="shared" si="4"/>
        <v>26973317</v>
      </c>
      <c r="J25" s="41">
        <f t="shared" si="4"/>
        <v>26973317</v>
      </c>
      <c r="K25" s="41">
        <f t="shared" si="4"/>
        <v>26973317</v>
      </c>
      <c r="L25" s="41">
        <f>+L5+L9+L15+L19+L24</f>
        <v>26973317</v>
      </c>
      <c r="M25" s="41">
        <f>+M5+M9+M15+M19+M24</f>
        <v>26973317</v>
      </c>
      <c r="N25" s="42">
        <f t="shared" si="4"/>
        <v>26973095</v>
      </c>
      <c r="O25" s="43">
        <f t="shared" si="4"/>
        <v>323679582</v>
      </c>
      <c r="P25" s="41">
        <f t="shared" si="4"/>
        <v>345183152</v>
      </c>
      <c r="Q25" s="44">
        <f t="shared" si="4"/>
        <v>363336849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15383115</v>
      </c>
      <c r="D28" s="16">
        <f t="shared" si="5"/>
        <v>15383115</v>
      </c>
      <c r="E28" s="16">
        <f>SUM(E29:E31)</f>
        <v>15383115</v>
      </c>
      <c r="F28" s="16">
        <f>SUM(F29:F31)</f>
        <v>15383115</v>
      </c>
      <c r="G28" s="16">
        <f>SUM(G29:G31)</f>
        <v>15383115</v>
      </c>
      <c r="H28" s="16">
        <f>SUM(H29:H31)</f>
        <v>15383115</v>
      </c>
      <c r="I28" s="16">
        <f t="shared" si="5"/>
        <v>15383115</v>
      </c>
      <c r="J28" s="16">
        <f t="shared" si="5"/>
        <v>15383115</v>
      </c>
      <c r="K28" s="16">
        <f t="shared" si="5"/>
        <v>15383115</v>
      </c>
      <c r="L28" s="16">
        <f>SUM(L29:L31)</f>
        <v>15383115</v>
      </c>
      <c r="M28" s="16">
        <f>SUM(M29:M31)</f>
        <v>15383115</v>
      </c>
      <c r="N28" s="17">
        <f t="shared" si="5"/>
        <v>15381199</v>
      </c>
      <c r="O28" s="18">
        <f t="shared" si="5"/>
        <v>184595464</v>
      </c>
      <c r="P28" s="16">
        <f t="shared" si="5"/>
        <v>191536726</v>
      </c>
      <c r="Q28" s="17">
        <f t="shared" si="5"/>
        <v>201092655</v>
      </c>
    </row>
    <row r="29" spans="1:17" ht="13.5">
      <c r="A29" s="3" t="s">
        <v>23</v>
      </c>
      <c r="B29" s="2"/>
      <c r="C29" s="19">
        <v>3428200</v>
      </c>
      <c r="D29" s="19">
        <v>3428200</v>
      </c>
      <c r="E29" s="19">
        <v>3428200</v>
      </c>
      <c r="F29" s="19">
        <v>3428200</v>
      </c>
      <c r="G29" s="19">
        <v>3428200</v>
      </c>
      <c r="H29" s="19">
        <v>3428200</v>
      </c>
      <c r="I29" s="19">
        <v>3428200</v>
      </c>
      <c r="J29" s="19">
        <v>3428200</v>
      </c>
      <c r="K29" s="19">
        <v>3428200</v>
      </c>
      <c r="L29" s="19">
        <v>3428200</v>
      </c>
      <c r="M29" s="19">
        <v>3428200</v>
      </c>
      <c r="N29" s="20">
        <v>3427535</v>
      </c>
      <c r="O29" s="21">
        <v>41137735</v>
      </c>
      <c r="P29" s="19">
        <v>42110733</v>
      </c>
      <c r="Q29" s="22">
        <v>43031573</v>
      </c>
    </row>
    <row r="30" spans="1:17" ht="13.5">
      <c r="A30" s="3" t="s">
        <v>24</v>
      </c>
      <c r="B30" s="2"/>
      <c r="C30" s="23">
        <v>11954915</v>
      </c>
      <c r="D30" s="23">
        <v>11954915</v>
      </c>
      <c r="E30" s="23">
        <v>11954915</v>
      </c>
      <c r="F30" s="23">
        <v>11954915</v>
      </c>
      <c r="G30" s="23">
        <v>11954915</v>
      </c>
      <c r="H30" s="23">
        <v>11954915</v>
      </c>
      <c r="I30" s="23">
        <v>11954915</v>
      </c>
      <c r="J30" s="23">
        <v>11954915</v>
      </c>
      <c r="K30" s="23">
        <v>11954915</v>
      </c>
      <c r="L30" s="23">
        <v>11954915</v>
      </c>
      <c r="M30" s="23">
        <v>11954915</v>
      </c>
      <c r="N30" s="24">
        <v>11953664</v>
      </c>
      <c r="O30" s="25">
        <v>143457729</v>
      </c>
      <c r="P30" s="23">
        <v>149425993</v>
      </c>
      <c r="Q30" s="26">
        <v>158061082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1788621</v>
      </c>
      <c r="D32" s="16">
        <f t="shared" si="6"/>
        <v>1788621</v>
      </c>
      <c r="E32" s="16">
        <f>SUM(E33:E37)</f>
        <v>1788621</v>
      </c>
      <c r="F32" s="16">
        <f>SUM(F33:F37)</f>
        <v>1788621</v>
      </c>
      <c r="G32" s="16">
        <f>SUM(G33:G37)</f>
        <v>1788621</v>
      </c>
      <c r="H32" s="16">
        <f>SUM(H33:H37)</f>
        <v>1788621</v>
      </c>
      <c r="I32" s="16">
        <f t="shared" si="6"/>
        <v>1788621</v>
      </c>
      <c r="J32" s="16">
        <f t="shared" si="6"/>
        <v>1788621</v>
      </c>
      <c r="K32" s="16">
        <f t="shared" si="6"/>
        <v>1788621</v>
      </c>
      <c r="L32" s="16">
        <f>SUM(L33:L37)</f>
        <v>1788621</v>
      </c>
      <c r="M32" s="16">
        <f>SUM(M33:M37)</f>
        <v>1788621</v>
      </c>
      <c r="N32" s="27">
        <f t="shared" si="6"/>
        <v>1787854</v>
      </c>
      <c r="O32" s="28">
        <f t="shared" si="6"/>
        <v>21462685</v>
      </c>
      <c r="P32" s="16">
        <f t="shared" si="6"/>
        <v>22612185</v>
      </c>
      <c r="Q32" s="29">
        <f t="shared" si="6"/>
        <v>23794956</v>
      </c>
    </row>
    <row r="33" spans="1:17" ht="13.5">
      <c r="A33" s="3" t="s">
        <v>27</v>
      </c>
      <c r="B33" s="2"/>
      <c r="C33" s="19">
        <v>774980</v>
      </c>
      <c r="D33" s="19">
        <v>774980</v>
      </c>
      <c r="E33" s="19">
        <v>774980</v>
      </c>
      <c r="F33" s="19">
        <v>774980</v>
      </c>
      <c r="G33" s="19">
        <v>774980</v>
      </c>
      <c r="H33" s="19">
        <v>774980</v>
      </c>
      <c r="I33" s="19">
        <v>774980</v>
      </c>
      <c r="J33" s="19">
        <v>774980</v>
      </c>
      <c r="K33" s="19">
        <v>774980</v>
      </c>
      <c r="L33" s="19">
        <v>774980</v>
      </c>
      <c r="M33" s="19">
        <v>774980</v>
      </c>
      <c r="N33" s="20">
        <v>774628</v>
      </c>
      <c r="O33" s="21">
        <v>9299408</v>
      </c>
      <c r="P33" s="19">
        <v>9989446</v>
      </c>
      <c r="Q33" s="22">
        <v>10687815</v>
      </c>
    </row>
    <row r="34" spans="1:17" ht="13.5">
      <c r="A34" s="3" t="s">
        <v>28</v>
      </c>
      <c r="B34" s="2"/>
      <c r="C34" s="19">
        <v>189889</v>
      </c>
      <c r="D34" s="19">
        <v>189889</v>
      </c>
      <c r="E34" s="19">
        <v>189889</v>
      </c>
      <c r="F34" s="19">
        <v>189889</v>
      </c>
      <c r="G34" s="19">
        <v>189889</v>
      </c>
      <c r="H34" s="19">
        <v>189889</v>
      </c>
      <c r="I34" s="19">
        <v>189889</v>
      </c>
      <c r="J34" s="19">
        <v>189889</v>
      </c>
      <c r="K34" s="19">
        <v>189889</v>
      </c>
      <c r="L34" s="19">
        <v>189889</v>
      </c>
      <c r="M34" s="19">
        <v>189889</v>
      </c>
      <c r="N34" s="20">
        <v>189738</v>
      </c>
      <c r="O34" s="21">
        <v>2278517</v>
      </c>
      <c r="P34" s="19">
        <v>2490692</v>
      </c>
      <c r="Q34" s="22">
        <v>2649345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424275</v>
      </c>
      <c r="D36" s="19">
        <v>424275</v>
      </c>
      <c r="E36" s="19">
        <v>424275</v>
      </c>
      <c r="F36" s="19">
        <v>424275</v>
      </c>
      <c r="G36" s="19">
        <v>424275</v>
      </c>
      <c r="H36" s="19">
        <v>424275</v>
      </c>
      <c r="I36" s="19">
        <v>424275</v>
      </c>
      <c r="J36" s="19">
        <v>424275</v>
      </c>
      <c r="K36" s="19">
        <v>424275</v>
      </c>
      <c r="L36" s="19">
        <v>424275</v>
      </c>
      <c r="M36" s="19">
        <v>424275</v>
      </c>
      <c r="N36" s="20">
        <v>424139</v>
      </c>
      <c r="O36" s="21">
        <v>5091164</v>
      </c>
      <c r="P36" s="19">
        <v>5345722</v>
      </c>
      <c r="Q36" s="22">
        <v>5613010</v>
      </c>
    </row>
    <row r="37" spans="1:17" ht="13.5">
      <c r="A37" s="3" t="s">
        <v>31</v>
      </c>
      <c r="B37" s="2"/>
      <c r="C37" s="23">
        <v>399477</v>
      </c>
      <c r="D37" s="23">
        <v>399477</v>
      </c>
      <c r="E37" s="23">
        <v>399477</v>
      </c>
      <c r="F37" s="23">
        <v>399477</v>
      </c>
      <c r="G37" s="23">
        <v>399477</v>
      </c>
      <c r="H37" s="23">
        <v>399477</v>
      </c>
      <c r="I37" s="23">
        <v>399477</v>
      </c>
      <c r="J37" s="23">
        <v>399477</v>
      </c>
      <c r="K37" s="23">
        <v>399477</v>
      </c>
      <c r="L37" s="23">
        <v>399477</v>
      </c>
      <c r="M37" s="23">
        <v>399477</v>
      </c>
      <c r="N37" s="24">
        <v>399349</v>
      </c>
      <c r="O37" s="25">
        <v>4793596</v>
      </c>
      <c r="P37" s="23">
        <v>4786325</v>
      </c>
      <c r="Q37" s="26">
        <v>4844786</v>
      </c>
    </row>
    <row r="38" spans="1:17" ht="13.5">
      <c r="A38" s="1" t="s">
        <v>32</v>
      </c>
      <c r="B38" s="4"/>
      <c r="C38" s="16">
        <f aca="true" t="shared" si="7" ref="C38:Q38">SUM(C39:C41)</f>
        <v>1974349</v>
      </c>
      <c r="D38" s="16">
        <f t="shared" si="7"/>
        <v>1974349</v>
      </c>
      <c r="E38" s="16">
        <f>SUM(E39:E41)</f>
        <v>1974349</v>
      </c>
      <c r="F38" s="16">
        <f>SUM(F39:F41)</f>
        <v>1974349</v>
      </c>
      <c r="G38" s="16">
        <f>SUM(G39:G41)</f>
        <v>1974349</v>
      </c>
      <c r="H38" s="16">
        <f>SUM(H39:H41)</f>
        <v>1974349</v>
      </c>
      <c r="I38" s="16">
        <f t="shared" si="7"/>
        <v>1974349</v>
      </c>
      <c r="J38" s="16">
        <f t="shared" si="7"/>
        <v>1974349</v>
      </c>
      <c r="K38" s="16">
        <f t="shared" si="7"/>
        <v>1974349</v>
      </c>
      <c r="L38" s="16">
        <f>SUM(L39:L41)</f>
        <v>1974349</v>
      </c>
      <c r="M38" s="16">
        <f>SUM(M39:M41)</f>
        <v>1974349</v>
      </c>
      <c r="N38" s="27">
        <f t="shared" si="7"/>
        <v>1973696</v>
      </c>
      <c r="O38" s="28">
        <f t="shared" si="7"/>
        <v>23691535</v>
      </c>
      <c r="P38" s="16">
        <f t="shared" si="7"/>
        <v>27128054</v>
      </c>
      <c r="Q38" s="29">
        <f t="shared" si="7"/>
        <v>25824083</v>
      </c>
    </row>
    <row r="39" spans="1:17" ht="13.5">
      <c r="A39" s="3" t="s">
        <v>33</v>
      </c>
      <c r="B39" s="2"/>
      <c r="C39" s="19">
        <v>965523</v>
      </c>
      <c r="D39" s="19">
        <v>965523</v>
      </c>
      <c r="E39" s="19">
        <v>965523</v>
      </c>
      <c r="F39" s="19">
        <v>965523</v>
      </c>
      <c r="G39" s="19">
        <v>965523</v>
      </c>
      <c r="H39" s="19">
        <v>965523</v>
      </c>
      <c r="I39" s="19">
        <v>965523</v>
      </c>
      <c r="J39" s="19">
        <v>965523</v>
      </c>
      <c r="K39" s="19">
        <v>965523</v>
      </c>
      <c r="L39" s="19">
        <v>965523</v>
      </c>
      <c r="M39" s="19">
        <v>965523</v>
      </c>
      <c r="N39" s="20">
        <v>964991</v>
      </c>
      <c r="O39" s="21">
        <v>11585744</v>
      </c>
      <c r="P39" s="19">
        <v>14358766</v>
      </c>
      <c r="Q39" s="22">
        <v>12410371</v>
      </c>
    </row>
    <row r="40" spans="1:17" ht="13.5">
      <c r="A40" s="3" t="s">
        <v>34</v>
      </c>
      <c r="B40" s="2"/>
      <c r="C40" s="19">
        <v>1008826</v>
      </c>
      <c r="D40" s="19">
        <v>1008826</v>
      </c>
      <c r="E40" s="19">
        <v>1008826</v>
      </c>
      <c r="F40" s="19">
        <v>1008826</v>
      </c>
      <c r="G40" s="19">
        <v>1008826</v>
      </c>
      <c r="H40" s="19">
        <v>1008826</v>
      </c>
      <c r="I40" s="19">
        <v>1008826</v>
      </c>
      <c r="J40" s="19">
        <v>1008826</v>
      </c>
      <c r="K40" s="19">
        <v>1008826</v>
      </c>
      <c r="L40" s="19">
        <v>1008826</v>
      </c>
      <c r="M40" s="19">
        <v>1008826</v>
      </c>
      <c r="N40" s="20">
        <v>1008705</v>
      </c>
      <c r="O40" s="21">
        <v>12105791</v>
      </c>
      <c r="P40" s="19">
        <v>12769288</v>
      </c>
      <c r="Q40" s="22">
        <v>13413712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5447946</v>
      </c>
      <c r="D42" s="16">
        <f t="shared" si="8"/>
        <v>5447946</v>
      </c>
      <c r="E42" s="16">
        <f>SUM(E43:E46)</f>
        <v>5447946</v>
      </c>
      <c r="F42" s="16">
        <f>SUM(F43:F46)</f>
        <v>5447946</v>
      </c>
      <c r="G42" s="16">
        <f>SUM(G43:G46)</f>
        <v>5447946</v>
      </c>
      <c r="H42" s="16">
        <f>SUM(H43:H46)</f>
        <v>5447946</v>
      </c>
      <c r="I42" s="16">
        <f t="shared" si="8"/>
        <v>5447946</v>
      </c>
      <c r="J42" s="16">
        <f t="shared" si="8"/>
        <v>5447946</v>
      </c>
      <c r="K42" s="16">
        <f t="shared" si="8"/>
        <v>5447946</v>
      </c>
      <c r="L42" s="16">
        <f>SUM(L43:L46)</f>
        <v>5447946</v>
      </c>
      <c r="M42" s="16">
        <f>SUM(M43:M46)</f>
        <v>5447946</v>
      </c>
      <c r="N42" s="27">
        <f t="shared" si="8"/>
        <v>5447645</v>
      </c>
      <c r="O42" s="28">
        <f t="shared" si="8"/>
        <v>65375051</v>
      </c>
      <c r="P42" s="16">
        <f t="shared" si="8"/>
        <v>73860162</v>
      </c>
      <c r="Q42" s="29">
        <f t="shared" si="8"/>
        <v>82600723</v>
      </c>
    </row>
    <row r="43" spans="1:17" ht="13.5">
      <c r="A43" s="3" t="s">
        <v>37</v>
      </c>
      <c r="B43" s="2"/>
      <c r="C43" s="19">
        <v>4904894</v>
      </c>
      <c r="D43" s="19">
        <v>4904894</v>
      </c>
      <c r="E43" s="19">
        <v>4904894</v>
      </c>
      <c r="F43" s="19">
        <v>4904894</v>
      </c>
      <c r="G43" s="19">
        <v>4904894</v>
      </c>
      <c r="H43" s="19">
        <v>4904894</v>
      </c>
      <c r="I43" s="19">
        <v>4904894</v>
      </c>
      <c r="J43" s="19">
        <v>4904894</v>
      </c>
      <c r="K43" s="19">
        <v>4904894</v>
      </c>
      <c r="L43" s="19">
        <v>4904894</v>
      </c>
      <c r="M43" s="19">
        <v>4904894</v>
      </c>
      <c r="N43" s="20">
        <v>4904704</v>
      </c>
      <c r="O43" s="21">
        <v>58858538</v>
      </c>
      <c r="P43" s="19">
        <v>66874392</v>
      </c>
      <c r="Q43" s="22">
        <v>75088621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543052</v>
      </c>
      <c r="D46" s="19">
        <v>543052</v>
      </c>
      <c r="E46" s="19">
        <v>543052</v>
      </c>
      <c r="F46" s="19">
        <v>543052</v>
      </c>
      <c r="G46" s="19">
        <v>543052</v>
      </c>
      <c r="H46" s="19">
        <v>543052</v>
      </c>
      <c r="I46" s="19">
        <v>543052</v>
      </c>
      <c r="J46" s="19">
        <v>543052</v>
      </c>
      <c r="K46" s="19">
        <v>543052</v>
      </c>
      <c r="L46" s="19">
        <v>543052</v>
      </c>
      <c r="M46" s="19">
        <v>543052</v>
      </c>
      <c r="N46" s="20">
        <v>542941</v>
      </c>
      <c r="O46" s="21">
        <v>6516513</v>
      </c>
      <c r="P46" s="19">
        <v>6985770</v>
      </c>
      <c r="Q46" s="22">
        <v>7512102</v>
      </c>
    </row>
    <row r="47" spans="1:17" ht="13.5">
      <c r="A47" s="1" t="s">
        <v>41</v>
      </c>
      <c r="B47" s="4"/>
      <c r="C47" s="16">
        <v>1117120</v>
      </c>
      <c r="D47" s="16">
        <v>1117120</v>
      </c>
      <c r="E47" s="16">
        <v>1117120</v>
      </c>
      <c r="F47" s="16">
        <v>1117120</v>
      </c>
      <c r="G47" s="16">
        <v>1117120</v>
      </c>
      <c r="H47" s="16">
        <v>1117120</v>
      </c>
      <c r="I47" s="16">
        <v>1117120</v>
      </c>
      <c r="J47" s="16">
        <v>1117120</v>
      </c>
      <c r="K47" s="16">
        <v>1117120</v>
      </c>
      <c r="L47" s="16">
        <v>1117120</v>
      </c>
      <c r="M47" s="16">
        <v>1117120</v>
      </c>
      <c r="N47" s="27">
        <v>1116881</v>
      </c>
      <c r="O47" s="28">
        <v>13405201</v>
      </c>
      <c r="P47" s="16">
        <v>12472845</v>
      </c>
      <c r="Q47" s="29">
        <v>12587817</v>
      </c>
    </row>
    <row r="48" spans="1:17" ht="13.5">
      <c r="A48" s="5" t="s">
        <v>44</v>
      </c>
      <c r="B48" s="6"/>
      <c r="C48" s="41">
        <f aca="true" t="shared" si="9" ref="C48:Q48">+C28+C32+C38+C42+C47</f>
        <v>25711151</v>
      </c>
      <c r="D48" s="41">
        <f t="shared" si="9"/>
        <v>25711151</v>
      </c>
      <c r="E48" s="41">
        <f>+E28+E32+E38+E42+E47</f>
        <v>25711151</v>
      </c>
      <c r="F48" s="41">
        <f>+F28+F32+F38+F42+F47</f>
        <v>25711151</v>
      </c>
      <c r="G48" s="41">
        <f>+G28+G32+G38+G42+G47</f>
        <v>25711151</v>
      </c>
      <c r="H48" s="41">
        <f>+H28+H32+H38+H42+H47</f>
        <v>25711151</v>
      </c>
      <c r="I48" s="41">
        <f t="shared" si="9"/>
        <v>25711151</v>
      </c>
      <c r="J48" s="41">
        <f t="shared" si="9"/>
        <v>25711151</v>
      </c>
      <c r="K48" s="41">
        <f t="shared" si="9"/>
        <v>25711151</v>
      </c>
      <c r="L48" s="41">
        <f>+L28+L32+L38+L42+L47</f>
        <v>25711151</v>
      </c>
      <c r="M48" s="41">
        <f>+M28+M32+M38+M42+M47</f>
        <v>25711151</v>
      </c>
      <c r="N48" s="42">
        <f t="shared" si="9"/>
        <v>25707275</v>
      </c>
      <c r="O48" s="43">
        <f t="shared" si="9"/>
        <v>308529936</v>
      </c>
      <c r="P48" s="41">
        <f t="shared" si="9"/>
        <v>327609972</v>
      </c>
      <c r="Q48" s="44">
        <f t="shared" si="9"/>
        <v>345900234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1262166</v>
      </c>
      <c r="D49" s="45">
        <f t="shared" si="10"/>
        <v>1262166</v>
      </c>
      <c r="E49" s="45">
        <f t="shared" si="10"/>
        <v>1262166</v>
      </c>
      <c r="F49" s="45">
        <f t="shared" si="10"/>
        <v>1262166</v>
      </c>
      <c r="G49" s="45">
        <f t="shared" si="10"/>
        <v>1262166</v>
      </c>
      <c r="H49" s="45">
        <f t="shared" si="10"/>
        <v>1262166</v>
      </c>
      <c r="I49" s="45">
        <f t="shared" si="10"/>
        <v>1262166</v>
      </c>
      <c r="J49" s="45">
        <f t="shared" si="10"/>
        <v>1262166</v>
      </c>
      <c r="K49" s="45">
        <f t="shared" si="10"/>
        <v>1262166</v>
      </c>
      <c r="L49" s="45">
        <f>+L25-L48</f>
        <v>1262166</v>
      </c>
      <c r="M49" s="45">
        <f>+M25-M48</f>
        <v>1262166</v>
      </c>
      <c r="N49" s="46">
        <f t="shared" si="10"/>
        <v>1265820</v>
      </c>
      <c r="O49" s="47">
        <f t="shared" si="10"/>
        <v>15149646</v>
      </c>
      <c r="P49" s="45">
        <f t="shared" si="10"/>
        <v>17573180</v>
      </c>
      <c r="Q49" s="48">
        <f t="shared" si="10"/>
        <v>17436615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29910809</v>
      </c>
      <c r="D5" s="16">
        <f t="shared" si="0"/>
        <v>4103122</v>
      </c>
      <c r="E5" s="16">
        <f t="shared" si="0"/>
        <v>3969084</v>
      </c>
      <c r="F5" s="16">
        <f t="shared" si="0"/>
        <v>3868419</v>
      </c>
      <c r="G5" s="16">
        <f t="shared" si="0"/>
        <v>3317622</v>
      </c>
      <c r="H5" s="16">
        <f t="shared" si="0"/>
        <v>49300968</v>
      </c>
      <c r="I5" s="16">
        <f t="shared" si="0"/>
        <v>3397420</v>
      </c>
      <c r="J5" s="16">
        <f t="shared" si="0"/>
        <v>3280325</v>
      </c>
      <c r="K5" s="16">
        <f t="shared" si="0"/>
        <v>116371521</v>
      </c>
      <c r="L5" s="16">
        <f>SUM(L6:L8)</f>
        <v>3280022</v>
      </c>
      <c r="M5" s="16">
        <f>SUM(M6:M8)</f>
        <v>4363932</v>
      </c>
      <c r="N5" s="17">
        <f t="shared" si="0"/>
        <v>3466308</v>
      </c>
      <c r="O5" s="18">
        <f t="shared" si="0"/>
        <v>228629552</v>
      </c>
      <c r="P5" s="16">
        <f t="shared" si="0"/>
        <v>244169304</v>
      </c>
      <c r="Q5" s="17">
        <f t="shared" si="0"/>
        <v>256472256</v>
      </c>
    </row>
    <row r="6" spans="1:17" ht="13.5">
      <c r="A6" s="3" t="s">
        <v>23</v>
      </c>
      <c r="B6" s="2"/>
      <c r="C6" s="19">
        <v>2689896</v>
      </c>
      <c r="D6" s="19"/>
      <c r="E6" s="19"/>
      <c r="F6" s="19"/>
      <c r="G6" s="19"/>
      <c r="H6" s="19">
        <v>12328863</v>
      </c>
      <c r="I6" s="19"/>
      <c r="J6" s="19"/>
      <c r="K6" s="19">
        <v>34296691</v>
      </c>
      <c r="L6" s="19"/>
      <c r="M6" s="19"/>
      <c r="N6" s="20"/>
      <c r="O6" s="21">
        <v>49315450</v>
      </c>
      <c r="P6" s="19">
        <v>52583964</v>
      </c>
      <c r="Q6" s="22">
        <v>55002840</v>
      </c>
    </row>
    <row r="7" spans="1:17" ht="13.5">
      <c r="A7" s="3" t="s">
        <v>24</v>
      </c>
      <c r="B7" s="2"/>
      <c r="C7" s="23">
        <v>25576878</v>
      </c>
      <c r="D7" s="23">
        <v>4103122</v>
      </c>
      <c r="E7" s="23">
        <v>3969084</v>
      </c>
      <c r="F7" s="23">
        <v>3868419</v>
      </c>
      <c r="G7" s="23">
        <v>3317622</v>
      </c>
      <c r="H7" s="23">
        <v>34506052</v>
      </c>
      <c r="I7" s="23">
        <v>3397420</v>
      </c>
      <c r="J7" s="23">
        <v>3280325</v>
      </c>
      <c r="K7" s="23">
        <v>76320707</v>
      </c>
      <c r="L7" s="23">
        <v>3280022</v>
      </c>
      <c r="M7" s="23">
        <v>4363932</v>
      </c>
      <c r="N7" s="24">
        <v>3466308</v>
      </c>
      <c r="O7" s="25">
        <v>169449891</v>
      </c>
      <c r="P7" s="23">
        <v>181267380</v>
      </c>
      <c r="Q7" s="26">
        <v>190676820</v>
      </c>
    </row>
    <row r="8" spans="1:17" ht="13.5">
      <c r="A8" s="3" t="s">
        <v>25</v>
      </c>
      <c r="B8" s="2"/>
      <c r="C8" s="19">
        <v>1644035</v>
      </c>
      <c r="D8" s="19"/>
      <c r="E8" s="19"/>
      <c r="F8" s="19"/>
      <c r="G8" s="19"/>
      <c r="H8" s="19">
        <v>2466053</v>
      </c>
      <c r="I8" s="19"/>
      <c r="J8" s="19"/>
      <c r="K8" s="19">
        <v>5754123</v>
      </c>
      <c r="L8" s="19"/>
      <c r="M8" s="19"/>
      <c r="N8" s="20"/>
      <c r="O8" s="21">
        <v>9864211</v>
      </c>
      <c r="P8" s="19">
        <v>10317960</v>
      </c>
      <c r="Q8" s="22">
        <v>10792596</v>
      </c>
    </row>
    <row r="9" spans="1:17" ht="13.5">
      <c r="A9" s="1" t="s">
        <v>26</v>
      </c>
      <c r="B9" s="2"/>
      <c r="C9" s="16">
        <f aca="true" t="shared" si="1" ref="C9:Q9">SUM(C10:C14)</f>
        <v>8085673</v>
      </c>
      <c r="D9" s="16">
        <f t="shared" si="1"/>
        <v>4454325</v>
      </c>
      <c r="E9" s="16">
        <f t="shared" si="1"/>
        <v>4379316</v>
      </c>
      <c r="F9" s="16">
        <f t="shared" si="1"/>
        <v>4708186</v>
      </c>
      <c r="G9" s="16">
        <f t="shared" si="1"/>
        <v>6893508</v>
      </c>
      <c r="H9" s="16">
        <f t="shared" si="1"/>
        <v>12245601</v>
      </c>
      <c r="I9" s="16">
        <f t="shared" si="1"/>
        <v>5311249</v>
      </c>
      <c r="J9" s="16">
        <f t="shared" si="1"/>
        <v>6476682</v>
      </c>
      <c r="K9" s="16">
        <f t="shared" si="1"/>
        <v>19687791</v>
      </c>
      <c r="L9" s="16">
        <f>SUM(L10:L14)</f>
        <v>6437965</v>
      </c>
      <c r="M9" s="16">
        <f>SUM(M10:M14)</f>
        <v>7497928</v>
      </c>
      <c r="N9" s="27">
        <f t="shared" si="1"/>
        <v>7975743</v>
      </c>
      <c r="O9" s="28">
        <f t="shared" si="1"/>
        <v>94153967</v>
      </c>
      <c r="P9" s="16">
        <f t="shared" si="1"/>
        <v>99861624</v>
      </c>
      <c r="Q9" s="29">
        <f t="shared" si="1"/>
        <v>105455268</v>
      </c>
    </row>
    <row r="10" spans="1:17" ht="13.5">
      <c r="A10" s="3" t="s">
        <v>27</v>
      </c>
      <c r="B10" s="2"/>
      <c r="C10" s="19">
        <v>2248343</v>
      </c>
      <c r="D10" s="19">
        <v>13325</v>
      </c>
      <c r="E10" s="19">
        <v>12432</v>
      </c>
      <c r="F10" s="19">
        <v>15322</v>
      </c>
      <c r="G10" s="19">
        <v>18885</v>
      </c>
      <c r="H10" s="19">
        <v>2489240</v>
      </c>
      <c r="I10" s="19">
        <v>19633</v>
      </c>
      <c r="J10" s="19">
        <v>13948</v>
      </c>
      <c r="K10" s="19">
        <v>5787214</v>
      </c>
      <c r="L10" s="19">
        <v>8482</v>
      </c>
      <c r="M10" s="19">
        <v>1064</v>
      </c>
      <c r="N10" s="20">
        <v>8211</v>
      </c>
      <c r="O10" s="21">
        <v>10636099</v>
      </c>
      <c r="P10" s="19">
        <v>11501928</v>
      </c>
      <c r="Q10" s="22">
        <v>13031028</v>
      </c>
    </row>
    <row r="11" spans="1:17" ht="13.5">
      <c r="A11" s="3" t="s">
        <v>28</v>
      </c>
      <c r="B11" s="2"/>
      <c r="C11" s="19">
        <v>2229898</v>
      </c>
      <c r="D11" s="19"/>
      <c r="E11" s="19">
        <v>8539</v>
      </c>
      <c r="F11" s="19"/>
      <c r="G11" s="19"/>
      <c r="H11" s="19">
        <v>3327908</v>
      </c>
      <c r="I11" s="19">
        <v>5873</v>
      </c>
      <c r="J11" s="19"/>
      <c r="K11" s="19">
        <v>7765118</v>
      </c>
      <c r="L11" s="19"/>
      <c r="M11" s="19">
        <v>6864</v>
      </c>
      <c r="N11" s="20"/>
      <c r="O11" s="21">
        <v>13344200</v>
      </c>
      <c r="P11" s="19">
        <v>14958036</v>
      </c>
      <c r="Q11" s="22">
        <v>15646104</v>
      </c>
    </row>
    <row r="12" spans="1:17" ht="13.5">
      <c r="A12" s="3" t="s">
        <v>29</v>
      </c>
      <c r="B12" s="2"/>
      <c r="C12" s="19">
        <v>3607432</v>
      </c>
      <c r="D12" s="19">
        <v>4441000</v>
      </c>
      <c r="E12" s="19">
        <v>4358345</v>
      </c>
      <c r="F12" s="19">
        <v>4692864</v>
      </c>
      <c r="G12" s="19">
        <v>6874623</v>
      </c>
      <c r="H12" s="19">
        <v>6428453</v>
      </c>
      <c r="I12" s="19">
        <v>5285743</v>
      </c>
      <c r="J12" s="19">
        <v>6462734</v>
      </c>
      <c r="K12" s="19">
        <v>6135459</v>
      </c>
      <c r="L12" s="19">
        <v>6429483</v>
      </c>
      <c r="M12" s="19">
        <v>7490000</v>
      </c>
      <c r="N12" s="20">
        <v>7967532</v>
      </c>
      <c r="O12" s="21">
        <v>70173668</v>
      </c>
      <c r="P12" s="19">
        <v>73401660</v>
      </c>
      <c r="Q12" s="22">
        <v>76778136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32665549</v>
      </c>
      <c r="D15" s="16">
        <f t="shared" si="2"/>
        <v>1645817</v>
      </c>
      <c r="E15" s="16">
        <f t="shared" si="2"/>
        <v>378640</v>
      </c>
      <c r="F15" s="16">
        <f t="shared" si="2"/>
        <v>1231560</v>
      </c>
      <c r="G15" s="16">
        <f t="shared" si="2"/>
        <v>2872001</v>
      </c>
      <c r="H15" s="16">
        <f t="shared" si="2"/>
        <v>33094773</v>
      </c>
      <c r="I15" s="16">
        <f t="shared" si="2"/>
        <v>399417</v>
      </c>
      <c r="J15" s="16">
        <f t="shared" si="2"/>
        <v>855628</v>
      </c>
      <c r="K15" s="16">
        <f t="shared" si="2"/>
        <v>47158886</v>
      </c>
      <c r="L15" s="16">
        <f>SUM(L16:L18)</f>
        <v>139115</v>
      </c>
      <c r="M15" s="16">
        <f>SUM(M16:M18)</f>
        <v>1267517</v>
      </c>
      <c r="N15" s="27">
        <f t="shared" si="2"/>
        <v>148576</v>
      </c>
      <c r="O15" s="28">
        <f t="shared" si="2"/>
        <v>121857479</v>
      </c>
      <c r="P15" s="16">
        <f t="shared" si="2"/>
        <v>130795008</v>
      </c>
      <c r="Q15" s="29">
        <f t="shared" si="2"/>
        <v>140379756</v>
      </c>
    </row>
    <row r="16" spans="1:17" ht="13.5">
      <c r="A16" s="3" t="s">
        <v>33</v>
      </c>
      <c r="B16" s="2"/>
      <c r="C16" s="19">
        <v>3651375</v>
      </c>
      <c r="D16" s="19">
        <v>412950</v>
      </c>
      <c r="E16" s="19">
        <v>9571</v>
      </c>
      <c r="F16" s="19">
        <v>13763</v>
      </c>
      <c r="G16" s="19">
        <v>637674</v>
      </c>
      <c r="H16" s="19">
        <v>5453303</v>
      </c>
      <c r="I16" s="19">
        <v>21394</v>
      </c>
      <c r="J16" s="19">
        <v>743574</v>
      </c>
      <c r="K16" s="19">
        <v>12563197</v>
      </c>
      <c r="L16" s="19">
        <v>30628</v>
      </c>
      <c r="M16" s="19">
        <v>29269</v>
      </c>
      <c r="N16" s="20">
        <v>37508</v>
      </c>
      <c r="O16" s="21">
        <v>23604206</v>
      </c>
      <c r="P16" s="19">
        <v>22931676</v>
      </c>
      <c r="Q16" s="22">
        <v>24986544</v>
      </c>
    </row>
    <row r="17" spans="1:17" ht="13.5">
      <c r="A17" s="3" t="s">
        <v>34</v>
      </c>
      <c r="B17" s="2"/>
      <c r="C17" s="19">
        <v>29014174</v>
      </c>
      <c r="D17" s="19">
        <v>1232867</v>
      </c>
      <c r="E17" s="19">
        <v>369069</v>
      </c>
      <c r="F17" s="19">
        <v>1217797</v>
      </c>
      <c r="G17" s="19">
        <v>2234327</v>
      </c>
      <c r="H17" s="19">
        <v>27291455</v>
      </c>
      <c r="I17" s="19">
        <v>378023</v>
      </c>
      <c r="J17" s="19">
        <v>112054</v>
      </c>
      <c r="K17" s="19">
        <v>33545643</v>
      </c>
      <c r="L17" s="19">
        <v>108487</v>
      </c>
      <c r="M17" s="19">
        <v>1238248</v>
      </c>
      <c r="N17" s="20">
        <v>111068</v>
      </c>
      <c r="O17" s="21">
        <v>96853212</v>
      </c>
      <c r="P17" s="19">
        <v>105444660</v>
      </c>
      <c r="Q17" s="22">
        <v>111863280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>
        <v>350015</v>
      </c>
      <c r="I18" s="19"/>
      <c r="J18" s="19"/>
      <c r="K18" s="19">
        <v>1050046</v>
      </c>
      <c r="L18" s="19"/>
      <c r="M18" s="19"/>
      <c r="N18" s="20"/>
      <c r="O18" s="21">
        <v>1400061</v>
      </c>
      <c r="P18" s="19">
        <v>2418672</v>
      </c>
      <c r="Q18" s="22">
        <v>3529932</v>
      </c>
    </row>
    <row r="19" spans="1:17" ht="13.5">
      <c r="A19" s="1" t="s">
        <v>36</v>
      </c>
      <c r="B19" s="4"/>
      <c r="C19" s="16">
        <f aca="true" t="shared" si="3" ref="C19:Q19">SUM(C20:C23)</f>
        <v>21805628</v>
      </c>
      <c r="D19" s="16">
        <f t="shared" si="3"/>
        <v>9531411</v>
      </c>
      <c r="E19" s="16">
        <f t="shared" si="3"/>
        <v>9254744</v>
      </c>
      <c r="F19" s="16">
        <f t="shared" si="3"/>
        <v>9626997</v>
      </c>
      <c r="G19" s="16">
        <f t="shared" si="3"/>
        <v>13749720</v>
      </c>
      <c r="H19" s="16">
        <f t="shared" si="3"/>
        <v>16347163</v>
      </c>
      <c r="I19" s="16">
        <f t="shared" si="3"/>
        <v>9258705</v>
      </c>
      <c r="J19" s="16">
        <f t="shared" si="3"/>
        <v>17306967</v>
      </c>
      <c r="K19" s="16">
        <f t="shared" si="3"/>
        <v>25271275</v>
      </c>
      <c r="L19" s="16">
        <f>SUM(L20:L23)</f>
        <v>9955158</v>
      </c>
      <c r="M19" s="16">
        <f>SUM(M20:M23)</f>
        <v>9340003</v>
      </c>
      <c r="N19" s="27">
        <f t="shared" si="3"/>
        <v>10040235</v>
      </c>
      <c r="O19" s="28">
        <f t="shared" si="3"/>
        <v>161488006</v>
      </c>
      <c r="P19" s="16">
        <f t="shared" si="3"/>
        <v>165996468</v>
      </c>
      <c r="Q19" s="29">
        <f t="shared" si="3"/>
        <v>164804328</v>
      </c>
    </row>
    <row r="20" spans="1:17" ht="13.5">
      <c r="A20" s="3" t="s">
        <v>37</v>
      </c>
      <c r="B20" s="2"/>
      <c r="C20" s="19">
        <v>17430320</v>
      </c>
      <c r="D20" s="19">
        <v>8769048</v>
      </c>
      <c r="E20" s="19">
        <v>8501245</v>
      </c>
      <c r="F20" s="19">
        <v>8872749</v>
      </c>
      <c r="G20" s="19">
        <v>12995406</v>
      </c>
      <c r="H20" s="19">
        <v>10166388</v>
      </c>
      <c r="I20" s="19">
        <v>8495406</v>
      </c>
      <c r="J20" s="19">
        <v>16543669</v>
      </c>
      <c r="K20" s="19">
        <v>11851782</v>
      </c>
      <c r="L20" s="19">
        <v>9202208</v>
      </c>
      <c r="M20" s="19">
        <v>8591149</v>
      </c>
      <c r="N20" s="20">
        <v>9289738</v>
      </c>
      <c r="O20" s="21">
        <v>130709108</v>
      </c>
      <c r="P20" s="19">
        <v>133801740</v>
      </c>
      <c r="Q20" s="22">
        <v>131128644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4375308</v>
      </c>
      <c r="D23" s="19">
        <v>762363</v>
      </c>
      <c r="E23" s="19">
        <v>753499</v>
      </c>
      <c r="F23" s="19">
        <v>754248</v>
      </c>
      <c r="G23" s="19">
        <v>754314</v>
      </c>
      <c r="H23" s="19">
        <v>6180775</v>
      </c>
      <c r="I23" s="19">
        <v>763299</v>
      </c>
      <c r="J23" s="19">
        <v>763298</v>
      </c>
      <c r="K23" s="19">
        <v>13419493</v>
      </c>
      <c r="L23" s="19">
        <v>752950</v>
      </c>
      <c r="M23" s="19">
        <v>748854</v>
      </c>
      <c r="N23" s="20">
        <v>750497</v>
      </c>
      <c r="O23" s="21">
        <v>30778898</v>
      </c>
      <c r="P23" s="19">
        <v>32194728</v>
      </c>
      <c r="Q23" s="22">
        <v>33675684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92467659</v>
      </c>
      <c r="D25" s="41">
        <f t="shared" si="4"/>
        <v>19734675</v>
      </c>
      <c r="E25" s="41">
        <f t="shared" si="4"/>
        <v>17981784</v>
      </c>
      <c r="F25" s="41">
        <f t="shared" si="4"/>
        <v>19435162</v>
      </c>
      <c r="G25" s="41">
        <f t="shared" si="4"/>
        <v>26832851</v>
      </c>
      <c r="H25" s="41">
        <f t="shared" si="4"/>
        <v>110988505</v>
      </c>
      <c r="I25" s="41">
        <f t="shared" si="4"/>
        <v>18366791</v>
      </c>
      <c r="J25" s="41">
        <f t="shared" si="4"/>
        <v>27919602</v>
      </c>
      <c r="K25" s="41">
        <f t="shared" si="4"/>
        <v>208489473</v>
      </c>
      <c r="L25" s="41">
        <f>+L5+L9+L15+L19+L24</f>
        <v>19812260</v>
      </c>
      <c r="M25" s="41">
        <f>+M5+M9+M15+M19+M24</f>
        <v>22469380</v>
      </c>
      <c r="N25" s="42">
        <f t="shared" si="4"/>
        <v>21630862</v>
      </c>
      <c r="O25" s="43">
        <f t="shared" si="4"/>
        <v>606129004</v>
      </c>
      <c r="P25" s="41">
        <f t="shared" si="4"/>
        <v>640822404</v>
      </c>
      <c r="Q25" s="44">
        <f t="shared" si="4"/>
        <v>667111608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21866832</v>
      </c>
      <c r="D28" s="16">
        <f t="shared" si="5"/>
        <v>21740626</v>
      </c>
      <c r="E28" s="16">
        <f>SUM(E29:E31)</f>
        <v>21625929</v>
      </c>
      <c r="F28" s="16">
        <f>SUM(F29:F31)</f>
        <v>15407659</v>
      </c>
      <c r="G28" s="16">
        <f>SUM(G29:G31)</f>
        <v>15203712</v>
      </c>
      <c r="H28" s="16">
        <f>SUM(H29:H31)</f>
        <v>24437285</v>
      </c>
      <c r="I28" s="16">
        <f t="shared" si="5"/>
        <v>16683206</v>
      </c>
      <c r="J28" s="16">
        <f t="shared" si="5"/>
        <v>16112469</v>
      </c>
      <c r="K28" s="16">
        <f t="shared" si="5"/>
        <v>15344583</v>
      </c>
      <c r="L28" s="16">
        <f>SUM(L29:L31)</f>
        <v>15649346</v>
      </c>
      <c r="M28" s="16">
        <f>SUM(M29:M31)</f>
        <v>16057481</v>
      </c>
      <c r="N28" s="17">
        <f t="shared" si="5"/>
        <v>16113094</v>
      </c>
      <c r="O28" s="18">
        <f t="shared" si="5"/>
        <v>216242222</v>
      </c>
      <c r="P28" s="16">
        <f t="shared" si="5"/>
        <v>219927612</v>
      </c>
      <c r="Q28" s="17">
        <f t="shared" si="5"/>
        <v>229949472</v>
      </c>
    </row>
    <row r="29" spans="1:17" ht="13.5">
      <c r="A29" s="3" t="s">
        <v>23</v>
      </c>
      <c r="B29" s="2"/>
      <c r="C29" s="19">
        <v>4274969</v>
      </c>
      <c r="D29" s="19">
        <v>3665903</v>
      </c>
      <c r="E29" s="19">
        <v>4964346</v>
      </c>
      <c r="F29" s="19">
        <v>3819100</v>
      </c>
      <c r="G29" s="19">
        <v>3836656</v>
      </c>
      <c r="H29" s="19">
        <v>4861512</v>
      </c>
      <c r="I29" s="19">
        <v>3994474</v>
      </c>
      <c r="J29" s="19">
        <v>4018132</v>
      </c>
      <c r="K29" s="19">
        <v>3724244</v>
      </c>
      <c r="L29" s="19">
        <v>3937750</v>
      </c>
      <c r="M29" s="19">
        <v>4235381</v>
      </c>
      <c r="N29" s="20">
        <v>3981699</v>
      </c>
      <c r="O29" s="21">
        <v>49314166</v>
      </c>
      <c r="P29" s="19">
        <v>51496776</v>
      </c>
      <c r="Q29" s="22">
        <v>53842632</v>
      </c>
    </row>
    <row r="30" spans="1:17" ht="13.5">
      <c r="A30" s="3" t="s">
        <v>24</v>
      </c>
      <c r="B30" s="2"/>
      <c r="C30" s="23">
        <v>17299853</v>
      </c>
      <c r="D30" s="23">
        <v>15901145</v>
      </c>
      <c r="E30" s="23">
        <v>15833530</v>
      </c>
      <c r="F30" s="23">
        <v>10804135</v>
      </c>
      <c r="G30" s="23">
        <v>11065694</v>
      </c>
      <c r="H30" s="23">
        <v>19212927</v>
      </c>
      <c r="I30" s="23">
        <v>11338500</v>
      </c>
      <c r="J30" s="23">
        <v>11865253</v>
      </c>
      <c r="K30" s="23">
        <v>11247338</v>
      </c>
      <c r="L30" s="23">
        <v>11357818</v>
      </c>
      <c r="M30" s="23">
        <v>11468644</v>
      </c>
      <c r="N30" s="24">
        <v>10988403</v>
      </c>
      <c r="O30" s="25">
        <v>158383240</v>
      </c>
      <c r="P30" s="23">
        <v>159492924</v>
      </c>
      <c r="Q30" s="26">
        <v>166757820</v>
      </c>
    </row>
    <row r="31" spans="1:17" ht="13.5">
      <c r="A31" s="3" t="s">
        <v>25</v>
      </c>
      <c r="B31" s="2"/>
      <c r="C31" s="19">
        <v>292010</v>
      </c>
      <c r="D31" s="19">
        <v>2173578</v>
      </c>
      <c r="E31" s="19">
        <v>828053</v>
      </c>
      <c r="F31" s="19">
        <v>784424</v>
      </c>
      <c r="G31" s="19">
        <v>301362</v>
      </c>
      <c r="H31" s="19">
        <v>362846</v>
      </c>
      <c r="I31" s="19">
        <v>1350232</v>
      </c>
      <c r="J31" s="19">
        <v>229084</v>
      </c>
      <c r="K31" s="19">
        <v>373001</v>
      </c>
      <c r="L31" s="19">
        <v>353778</v>
      </c>
      <c r="M31" s="19">
        <v>353456</v>
      </c>
      <c r="N31" s="20">
        <v>1142992</v>
      </c>
      <c r="O31" s="21">
        <v>8544816</v>
      </c>
      <c r="P31" s="19">
        <v>8937912</v>
      </c>
      <c r="Q31" s="22">
        <v>9349020</v>
      </c>
    </row>
    <row r="32" spans="1:17" ht="13.5">
      <c r="A32" s="1" t="s">
        <v>26</v>
      </c>
      <c r="B32" s="2"/>
      <c r="C32" s="16">
        <f aca="true" t="shared" si="6" ref="C32:Q32">SUM(C33:C37)</f>
        <v>5066890</v>
      </c>
      <c r="D32" s="16">
        <f t="shared" si="6"/>
        <v>4976262</v>
      </c>
      <c r="E32" s="16">
        <f>SUM(E33:E37)</f>
        <v>5180581</v>
      </c>
      <c r="F32" s="16">
        <f>SUM(F33:F37)</f>
        <v>4970348</v>
      </c>
      <c r="G32" s="16">
        <f>SUM(G33:G37)</f>
        <v>4948733</v>
      </c>
      <c r="H32" s="16">
        <f>SUM(H33:H37)</f>
        <v>6652376</v>
      </c>
      <c r="I32" s="16">
        <f t="shared" si="6"/>
        <v>4951503</v>
      </c>
      <c r="J32" s="16">
        <f t="shared" si="6"/>
        <v>4946120</v>
      </c>
      <c r="K32" s="16">
        <f t="shared" si="6"/>
        <v>4932667</v>
      </c>
      <c r="L32" s="16">
        <f>SUM(L33:L37)</f>
        <v>5049422</v>
      </c>
      <c r="M32" s="16">
        <f>SUM(M33:M37)</f>
        <v>4998657</v>
      </c>
      <c r="N32" s="27">
        <f t="shared" si="6"/>
        <v>5033727</v>
      </c>
      <c r="O32" s="28">
        <f t="shared" si="6"/>
        <v>61707286</v>
      </c>
      <c r="P32" s="16">
        <f t="shared" si="6"/>
        <v>69121068</v>
      </c>
      <c r="Q32" s="29">
        <f t="shared" si="6"/>
        <v>72191208</v>
      </c>
    </row>
    <row r="33" spans="1:17" ht="13.5">
      <c r="A33" s="3" t="s">
        <v>27</v>
      </c>
      <c r="B33" s="2"/>
      <c r="C33" s="19">
        <v>677028</v>
      </c>
      <c r="D33" s="19">
        <v>675385</v>
      </c>
      <c r="E33" s="19">
        <v>637965</v>
      </c>
      <c r="F33" s="19">
        <v>651395</v>
      </c>
      <c r="G33" s="19">
        <v>639103</v>
      </c>
      <c r="H33" s="19">
        <v>1055638</v>
      </c>
      <c r="I33" s="19">
        <v>631506</v>
      </c>
      <c r="J33" s="19">
        <v>653441</v>
      </c>
      <c r="K33" s="19">
        <v>628996</v>
      </c>
      <c r="L33" s="19">
        <v>694708</v>
      </c>
      <c r="M33" s="19">
        <v>643383</v>
      </c>
      <c r="N33" s="20">
        <v>680720</v>
      </c>
      <c r="O33" s="21">
        <v>8269268</v>
      </c>
      <c r="P33" s="19">
        <v>8026260</v>
      </c>
      <c r="Q33" s="22">
        <v>8395416</v>
      </c>
    </row>
    <row r="34" spans="1:17" ht="13.5">
      <c r="A34" s="3" t="s">
        <v>28</v>
      </c>
      <c r="B34" s="2"/>
      <c r="C34" s="19">
        <v>858941</v>
      </c>
      <c r="D34" s="19">
        <v>828543</v>
      </c>
      <c r="E34" s="19">
        <v>865875</v>
      </c>
      <c r="F34" s="19">
        <v>818149</v>
      </c>
      <c r="G34" s="19">
        <v>852426</v>
      </c>
      <c r="H34" s="19">
        <v>1351181</v>
      </c>
      <c r="I34" s="19">
        <v>853015</v>
      </c>
      <c r="J34" s="19">
        <v>826150</v>
      </c>
      <c r="K34" s="19">
        <v>840135</v>
      </c>
      <c r="L34" s="19">
        <v>824637</v>
      </c>
      <c r="M34" s="19">
        <v>906011</v>
      </c>
      <c r="N34" s="20">
        <v>872493</v>
      </c>
      <c r="O34" s="21">
        <v>10697556</v>
      </c>
      <c r="P34" s="19">
        <v>11189676</v>
      </c>
      <c r="Q34" s="22">
        <v>11704392</v>
      </c>
    </row>
    <row r="35" spans="1:17" ht="13.5">
      <c r="A35" s="3" t="s">
        <v>29</v>
      </c>
      <c r="B35" s="2"/>
      <c r="C35" s="19">
        <v>3530921</v>
      </c>
      <c r="D35" s="19">
        <v>3472334</v>
      </c>
      <c r="E35" s="19">
        <v>3676741</v>
      </c>
      <c r="F35" s="19">
        <v>3500804</v>
      </c>
      <c r="G35" s="19">
        <v>3457204</v>
      </c>
      <c r="H35" s="19">
        <v>4245557</v>
      </c>
      <c r="I35" s="19">
        <v>3466982</v>
      </c>
      <c r="J35" s="19">
        <v>3466529</v>
      </c>
      <c r="K35" s="19">
        <v>3463536</v>
      </c>
      <c r="L35" s="19">
        <v>3530077</v>
      </c>
      <c r="M35" s="19">
        <v>3449263</v>
      </c>
      <c r="N35" s="20">
        <v>3480514</v>
      </c>
      <c r="O35" s="21">
        <v>42740462</v>
      </c>
      <c r="P35" s="19">
        <v>49905132</v>
      </c>
      <c r="Q35" s="22">
        <v>52091400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8612786</v>
      </c>
      <c r="D38" s="16">
        <f t="shared" si="7"/>
        <v>7859208</v>
      </c>
      <c r="E38" s="16">
        <f>SUM(E39:E41)</f>
        <v>8472111</v>
      </c>
      <c r="F38" s="16">
        <f>SUM(F39:F41)</f>
        <v>7561416</v>
      </c>
      <c r="G38" s="16">
        <f>SUM(G39:G41)</f>
        <v>8207058</v>
      </c>
      <c r="H38" s="16">
        <f>SUM(H39:H41)</f>
        <v>10437119</v>
      </c>
      <c r="I38" s="16">
        <f t="shared" si="7"/>
        <v>7778077</v>
      </c>
      <c r="J38" s="16">
        <f t="shared" si="7"/>
        <v>7723493</v>
      </c>
      <c r="K38" s="16">
        <f t="shared" si="7"/>
        <v>8231211</v>
      </c>
      <c r="L38" s="16">
        <f>SUM(L39:L41)</f>
        <v>7638983</v>
      </c>
      <c r="M38" s="16">
        <f>SUM(M39:M41)</f>
        <v>7726530</v>
      </c>
      <c r="N38" s="27">
        <f t="shared" si="7"/>
        <v>7419185</v>
      </c>
      <c r="O38" s="28">
        <f t="shared" si="7"/>
        <v>97667177</v>
      </c>
      <c r="P38" s="16">
        <f t="shared" si="7"/>
        <v>99116064</v>
      </c>
      <c r="Q38" s="29">
        <f t="shared" si="7"/>
        <v>103675404</v>
      </c>
    </row>
    <row r="39" spans="1:17" ht="13.5">
      <c r="A39" s="3" t="s">
        <v>33</v>
      </c>
      <c r="B39" s="2"/>
      <c r="C39" s="19">
        <v>1235400</v>
      </c>
      <c r="D39" s="19">
        <v>1428146</v>
      </c>
      <c r="E39" s="19">
        <v>1580634</v>
      </c>
      <c r="F39" s="19">
        <v>1411293</v>
      </c>
      <c r="G39" s="19">
        <v>1113163</v>
      </c>
      <c r="H39" s="19">
        <v>2280338</v>
      </c>
      <c r="I39" s="19">
        <v>1188184</v>
      </c>
      <c r="J39" s="19">
        <v>1108925</v>
      </c>
      <c r="K39" s="19">
        <v>1844502</v>
      </c>
      <c r="L39" s="19">
        <v>1103105</v>
      </c>
      <c r="M39" s="19">
        <v>1114030</v>
      </c>
      <c r="N39" s="20">
        <v>1153751</v>
      </c>
      <c r="O39" s="21">
        <v>16561471</v>
      </c>
      <c r="P39" s="19">
        <v>15356796</v>
      </c>
      <c r="Q39" s="22">
        <v>16063260</v>
      </c>
    </row>
    <row r="40" spans="1:17" ht="13.5">
      <c r="A40" s="3" t="s">
        <v>34</v>
      </c>
      <c r="B40" s="2"/>
      <c r="C40" s="19">
        <v>7328341</v>
      </c>
      <c r="D40" s="19">
        <v>6383881</v>
      </c>
      <c r="E40" s="19">
        <v>6843359</v>
      </c>
      <c r="F40" s="19">
        <v>6100821</v>
      </c>
      <c r="G40" s="19">
        <v>7046714</v>
      </c>
      <c r="H40" s="19">
        <v>8078158</v>
      </c>
      <c r="I40" s="19">
        <v>6538153</v>
      </c>
      <c r="J40" s="19">
        <v>6567387</v>
      </c>
      <c r="K40" s="19">
        <v>6338316</v>
      </c>
      <c r="L40" s="19">
        <v>6478931</v>
      </c>
      <c r="M40" s="19">
        <v>6565319</v>
      </c>
      <c r="N40" s="20">
        <v>6217238</v>
      </c>
      <c r="O40" s="21">
        <v>80486618</v>
      </c>
      <c r="P40" s="19">
        <v>83111688</v>
      </c>
      <c r="Q40" s="22">
        <v>86934768</v>
      </c>
    </row>
    <row r="41" spans="1:17" ht="13.5">
      <c r="A41" s="3" t="s">
        <v>35</v>
      </c>
      <c r="B41" s="2"/>
      <c r="C41" s="19">
        <v>49045</v>
      </c>
      <c r="D41" s="19">
        <v>47181</v>
      </c>
      <c r="E41" s="19">
        <v>48118</v>
      </c>
      <c r="F41" s="19">
        <v>49302</v>
      </c>
      <c r="G41" s="19">
        <v>47181</v>
      </c>
      <c r="H41" s="19">
        <v>78623</v>
      </c>
      <c r="I41" s="19">
        <v>51740</v>
      </c>
      <c r="J41" s="19">
        <v>47181</v>
      </c>
      <c r="K41" s="19">
        <v>48393</v>
      </c>
      <c r="L41" s="19">
        <v>56947</v>
      </c>
      <c r="M41" s="19">
        <v>47181</v>
      </c>
      <c r="N41" s="20">
        <v>48196</v>
      </c>
      <c r="O41" s="21">
        <v>619088</v>
      </c>
      <c r="P41" s="19">
        <v>647580</v>
      </c>
      <c r="Q41" s="22">
        <v>677376</v>
      </c>
    </row>
    <row r="42" spans="1:17" ht="13.5">
      <c r="A42" s="1" t="s">
        <v>36</v>
      </c>
      <c r="B42" s="4"/>
      <c r="C42" s="16">
        <f aca="true" t="shared" si="8" ref="C42:Q42">SUM(C43:C46)</f>
        <v>9428809</v>
      </c>
      <c r="D42" s="16">
        <f t="shared" si="8"/>
        <v>9957079</v>
      </c>
      <c r="E42" s="16">
        <f>SUM(E43:E46)</f>
        <v>10414098</v>
      </c>
      <c r="F42" s="16">
        <f>SUM(F43:F46)</f>
        <v>10301122</v>
      </c>
      <c r="G42" s="16">
        <f>SUM(G43:G46)</f>
        <v>12099978</v>
      </c>
      <c r="H42" s="16">
        <f>SUM(H43:H46)</f>
        <v>12406782</v>
      </c>
      <c r="I42" s="16">
        <f t="shared" si="8"/>
        <v>11957404</v>
      </c>
      <c r="J42" s="16">
        <f t="shared" si="8"/>
        <v>11623534</v>
      </c>
      <c r="K42" s="16">
        <f t="shared" si="8"/>
        <v>11911908</v>
      </c>
      <c r="L42" s="16">
        <f>SUM(L43:L46)</f>
        <v>12015690</v>
      </c>
      <c r="M42" s="16">
        <f>SUM(M43:M46)</f>
        <v>12468244</v>
      </c>
      <c r="N42" s="27">
        <f t="shared" si="8"/>
        <v>12247459</v>
      </c>
      <c r="O42" s="28">
        <f t="shared" si="8"/>
        <v>136832107</v>
      </c>
      <c r="P42" s="16">
        <f t="shared" si="8"/>
        <v>141776568</v>
      </c>
      <c r="Q42" s="29">
        <f t="shared" si="8"/>
        <v>151703052</v>
      </c>
    </row>
    <row r="43" spans="1:17" ht="13.5">
      <c r="A43" s="3" t="s">
        <v>37</v>
      </c>
      <c r="B43" s="2"/>
      <c r="C43" s="19">
        <v>7458780</v>
      </c>
      <c r="D43" s="19">
        <v>7985724</v>
      </c>
      <c r="E43" s="19">
        <v>8297075</v>
      </c>
      <c r="F43" s="19">
        <v>8357101</v>
      </c>
      <c r="G43" s="19">
        <v>10264598</v>
      </c>
      <c r="H43" s="19">
        <v>9793255</v>
      </c>
      <c r="I43" s="19">
        <v>9617318</v>
      </c>
      <c r="J43" s="19">
        <v>9757701</v>
      </c>
      <c r="K43" s="19">
        <v>9840131</v>
      </c>
      <c r="L43" s="19">
        <v>9961568</v>
      </c>
      <c r="M43" s="19">
        <v>10119787</v>
      </c>
      <c r="N43" s="20">
        <v>10213755</v>
      </c>
      <c r="O43" s="21">
        <v>111666793</v>
      </c>
      <c r="P43" s="19">
        <v>117367740</v>
      </c>
      <c r="Q43" s="22">
        <v>127020996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1970029</v>
      </c>
      <c r="D46" s="19">
        <v>1971355</v>
      </c>
      <c r="E46" s="19">
        <v>2117023</v>
      </c>
      <c r="F46" s="19">
        <v>1944021</v>
      </c>
      <c r="G46" s="19">
        <v>1835380</v>
      </c>
      <c r="H46" s="19">
        <v>2613527</v>
      </c>
      <c r="I46" s="19">
        <v>2340086</v>
      </c>
      <c r="J46" s="19">
        <v>1865833</v>
      </c>
      <c r="K46" s="19">
        <v>2071777</v>
      </c>
      <c r="L46" s="19">
        <v>2054122</v>
      </c>
      <c r="M46" s="19">
        <v>2348457</v>
      </c>
      <c r="N46" s="20">
        <v>2033704</v>
      </c>
      <c r="O46" s="21">
        <v>25165314</v>
      </c>
      <c r="P46" s="19">
        <v>24408828</v>
      </c>
      <c r="Q46" s="22">
        <v>24682056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44975317</v>
      </c>
      <c r="D48" s="41">
        <f t="shared" si="9"/>
        <v>44533175</v>
      </c>
      <c r="E48" s="41">
        <f>+E28+E32+E38+E42+E47</f>
        <v>45692719</v>
      </c>
      <c r="F48" s="41">
        <f>+F28+F32+F38+F42+F47</f>
        <v>38240545</v>
      </c>
      <c r="G48" s="41">
        <f>+G28+G32+G38+G42+G47</f>
        <v>40459481</v>
      </c>
      <c r="H48" s="41">
        <f>+H28+H32+H38+H42+H47</f>
        <v>53933562</v>
      </c>
      <c r="I48" s="41">
        <f t="shared" si="9"/>
        <v>41370190</v>
      </c>
      <c r="J48" s="41">
        <f t="shared" si="9"/>
        <v>40405616</v>
      </c>
      <c r="K48" s="41">
        <f t="shared" si="9"/>
        <v>40420369</v>
      </c>
      <c r="L48" s="41">
        <f>+L28+L32+L38+L42+L47</f>
        <v>40353441</v>
      </c>
      <c r="M48" s="41">
        <f>+M28+M32+M38+M42+M47</f>
        <v>41250912</v>
      </c>
      <c r="N48" s="42">
        <f t="shared" si="9"/>
        <v>40813465</v>
      </c>
      <c r="O48" s="43">
        <f t="shared" si="9"/>
        <v>512448792</v>
      </c>
      <c r="P48" s="41">
        <f t="shared" si="9"/>
        <v>529941312</v>
      </c>
      <c r="Q48" s="44">
        <f t="shared" si="9"/>
        <v>557519136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47492342</v>
      </c>
      <c r="D49" s="45">
        <f t="shared" si="10"/>
        <v>-24798500</v>
      </c>
      <c r="E49" s="45">
        <f t="shared" si="10"/>
        <v>-27710935</v>
      </c>
      <c r="F49" s="45">
        <f t="shared" si="10"/>
        <v>-18805383</v>
      </c>
      <c r="G49" s="45">
        <f t="shared" si="10"/>
        <v>-13626630</v>
      </c>
      <c r="H49" s="45">
        <f t="shared" si="10"/>
        <v>57054943</v>
      </c>
      <c r="I49" s="45">
        <f t="shared" si="10"/>
        <v>-23003399</v>
      </c>
      <c r="J49" s="45">
        <f t="shared" si="10"/>
        <v>-12486014</v>
      </c>
      <c r="K49" s="45">
        <f t="shared" si="10"/>
        <v>168069104</v>
      </c>
      <c r="L49" s="45">
        <f>+L25-L48</f>
        <v>-20541181</v>
      </c>
      <c r="M49" s="45">
        <f>+M25-M48</f>
        <v>-18781532</v>
      </c>
      <c r="N49" s="46">
        <f t="shared" si="10"/>
        <v>-19182603</v>
      </c>
      <c r="O49" s="47">
        <f t="shared" si="10"/>
        <v>93680212</v>
      </c>
      <c r="P49" s="45">
        <f t="shared" si="10"/>
        <v>110881092</v>
      </c>
      <c r="Q49" s="48">
        <f t="shared" si="10"/>
        <v>109592472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37008147</v>
      </c>
      <c r="D5" s="16">
        <f t="shared" si="0"/>
        <v>37008147</v>
      </c>
      <c r="E5" s="16">
        <f t="shared" si="0"/>
        <v>37008147</v>
      </c>
      <c r="F5" s="16">
        <f t="shared" si="0"/>
        <v>37008147</v>
      </c>
      <c r="G5" s="16">
        <f t="shared" si="0"/>
        <v>37008147</v>
      </c>
      <c r="H5" s="16">
        <f t="shared" si="0"/>
        <v>37008146</v>
      </c>
      <c r="I5" s="16">
        <f t="shared" si="0"/>
        <v>37008147</v>
      </c>
      <c r="J5" s="16">
        <f t="shared" si="0"/>
        <v>37008147</v>
      </c>
      <c r="K5" s="16">
        <f t="shared" si="0"/>
        <v>37008147</v>
      </c>
      <c r="L5" s="16">
        <f>SUM(L6:L8)</f>
        <v>37008147</v>
      </c>
      <c r="M5" s="16">
        <f>SUM(M6:M8)</f>
        <v>37008147</v>
      </c>
      <c r="N5" s="17">
        <f t="shared" si="0"/>
        <v>37008147</v>
      </c>
      <c r="O5" s="18">
        <f t="shared" si="0"/>
        <v>444097763</v>
      </c>
      <c r="P5" s="16">
        <f t="shared" si="0"/>
        <v>469990823</v>
      </c>
      <c r="Q5" s="17">
        <f t="shared" si="0"/>
        <v>488844646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37008147</v>
      </c>
      <c r="D7" s="23">
        <v>37008147</v>
      </c>
      <c r="E7" s="23">
        <v>37008147</v>
      </c>
      <c r="F7" s="23">
        <v>37008147</v>
      </c>
      <c r="G7" s="23">
        <v>37008147</v>
      </c>
      <c r="H7" s="23">
        <v>37008146</v>
      </c>
      <c r="I7" s="23">
        <v>37008147</v>
      </c>
      <c r="J7" s="23">
        <v>37008147</v>
      </c>
      <c r="K7" s="23">
        <v>37008147</v>
      </c>
      <c r="L7" s="23">
        <v>37008147</v>
      </c>
      <c r="M7" s="23">
        <v>37008147</v>
      </c>
      <c r="N7" s="24">
        <v>37008147</v>
      </c>
      <c r="O7" s="25">
        <v>444097763</v>
      </c>
      <c r="P7" s="23">
        <v>469990823</v>
      </c>
      <c r="Q7" s="26">
        <v>488844646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37008147</v>
      </c>
      <c r="D25" s="41">
        <f t="shared" si="4"/>
        <v>37008147</v>
      </c>
      <c r="E25" s="41">
        <f t="shared" si="4"/>
        <v>37008147</v>
      </c>
      <c r="F25" s="41">
        <f t="shared" si="4"/>
        <v>37008147</v>
      </c>
      <c r="G25" s="41">
        <f t="shared" si="4"/>
        <v>37008147</v>
      </c>
      <c r="H25" s="41">
        <f t="shared" si="4"/>
        <v>37008146</v>
      </c>
      <c r="I25" s="41">
        <f t="shared" si="4"/>
        <v>37008147</v>
      </c>
      <c r="J25" s="41">
        <f t="shared" si="4"/>
        <v>37008147</v>
      </c>
      <c r="K25" s="41">
        <f t="shared" si="4"/>
        <v>37008147</v>
      </c>
      <c r="L25" s="41">
        <f>+L5+L9+L15+L19+L24</f>
        <v>37008147</v>
      </c>
      <c r="M25" s="41">
        <f>+M5+M9+M15+M19+M24</f>
        <v>37008147</v>
      </c>
      <c r="N25" s="42">
        <f t="shared" si="4"/>
        <v>37008147</v>
      </c>
      <c r="O25" s="43">
        <f t="shared" si="4"/>
        <v>444097763</v>
      </c>
      <c r="P25" s="41">
        <f t="shared" si="4"/>
        <v>469990823</v>
      </c>
      <c r="Q25" s="44">
        <f t="shared" si="4"/>
        <v>488844646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18751623</v>
      </c>
      <c r="D28" s="16">
        <f t="shared" si="5"/>
        <v>18751623</v>
      </c>
      <c r="E28" s="16">
        <f>SUM(E29:E31)</f>
        <v>18751623</v>
      </c>
      <c r="F28" s="16">
        <f>SUM(F29:F31)</f>
        <v>18751623</v>
      </c>
      <c r="G28" s="16">
        <f>SUM(G29:G31)</f>
        <v>18751623</v>
      </c>
      <c r="H28" s="16">
        <f>SUM(H29:H31)</f>
        <v>18751447</v>
      </c>
      <c r="I28" s="16">
        <f t="shared" si="5"/>
        <v>18751623</v>
      </c>
      <c r="J28" s="16">
        <f t="shared" si="5"/>
        <v>18751623</v>
      </c>
      <c r="K28" s="16">
        <f t="shared" si="5"/>
        <v>18751623</v>
      </c>
      <c r="L28" s="16">
        <f>SUM(L29:L31)</f>
        <v>18751623</v>
      </c>
      <c r="M28" s="16">
        <f>SUM(M29:M31)</f>
        <v>18751623</v>
      </c>
      <c r="N28" s="17">
        <f t="shared" si="5"/>
        <v>18751623</v>
      </c>
      <c r="O28" s="18">
        <f t="shared" si="5"/>
        <v>225019300</v>
      </c>
      <c r="P28" s="16">
        <f t="shared" si="5"/>
        <v>241303358</v>
      </c>
      <c r="Q28" s="17">
        <f t="shared" si="5"/>
        <v>256321357</v>
      </c>
    </row>
    <row r="29" spans="1:17" ht="13.5">
      <c r="A29" s="3" t="s">
        <v>23</v>
      </c>
      <c r="B29" s="2"/>
      <c r="C29" s="19">
        <v>4601953</v>
      </c>
      <c r="D29" s="19">
        <v>4601953</v>
      </c>
      <c r="E29" s="19">
        <v>4601953</v>
      </c>
      <c r="F29" s="19">
        <v>4601953</v>
      </c>
      <c r="G29" s="19">
        <v>4601953</v>
      </c>
      <c r="H29" s="19">
        <v>4601884</v>
      </c>
      <c r="I29" s="19">
        <v>4601953</v>
      </c>
      <c r="J29" s="19">
        <v>4601953</v>
      </c>
      <c r="K29" s="19">
        <v>4601953</v>
      </c>
      <c r="L29" s="19">
        <v>4601953</v>
      </c>
      <c r="M29" s="19">
        <v>4601953</v>
      </c>
      <c r="N29" s="20">
        <v>4601953</v>
      </c>
      <c r="O29" s="21">
        <v>55223367</v>
      </c>
      <c r="P29" s="19">
        <v>63280925</v>
      </c>
      <c r="Q29" s="22">
        <v>67060072</v>
      </c>
    </row>
    <row r="30" spans="1:17" ht="13.5">
      <c r="A30" s="3" t="s">
        <v>24</v>
      </c>
      <c r="B30" s="2"/>
      <c r="C30" s="23">
        <v>14009749</v>
      </c>
      <c r="D30" s="23">
        <v>14009749</v>
      </c>
      <c r="E30" s="23">
        <v>14009749</v>
      </c>
      <c r="F30" s="23">
        <v>14009749</v>
      </c>
      <c r="G30" s="23">
        <v>14009749</v>
      </c>
      <c r="H30" s="23">
        <v>14009641</v>
      </c>
      <c r="I30" s="23">
        <v>14009749</v>
      </c>
      <c r="J30" s="23">
        <v>14009749</v>
      </c>
      <c r="K30" s="23">
        <v>14009749</v>
      </c>
      <c r="L30" s="23">
        <v>14009749</v>
      </c>
      <c r="M30" s="23">
        <v>14009749</v>
      </c>
      <c r="N30" s="24">
        <v>14009749</v>
      </c>
      <c r="O30" s="25">
        <v>168116880</v>
      </c>
      <c r="P30" s="23">
        <v>176232189</v>
      </c>
      <c r="Q30" s="26">
        <v>187379152</v>
      </c>
    </row>
    <row r="31" spans="1:17" ht="13.5">
      <c r="A31" s="3" t="s">
        <v>25</v>
      </c>
      <c r="B31" s="2"/>
      <c r="C31" s="19">
        <v>139921</v>
      </c>
      <c r="D31" s="19">
        <v>139921</v>
      </c>
      <c r="E31" s="19">
        <v>139921</v>
      </c>
      <c r="F31" s="19">
        <v>139921</v>
      </c>
      <c r="G31" s="19">
        <v>139921</v>
      </c>
      <c r="H31" s="19">
        <v>139922</v>
      </c>
      <c r="I31" s="19">
        <v>139921</v>
      </c>
      <c r="J31" s="19">
        <v>139921</v>
      </c>
      <c r="K31" s="19">
        <v>139921</v>
      </c>
      <c r="L31" s="19">
        <v>139921</v>
      </c>
      <c r="M31" s="19">
        <v>139921</v>
      </c>
      <c r="N31" s="20">
        <v>139921</v>
      </c>
      <c r="O31" s="21">
        <v>1679053</v>
      </c>
      <c r="P31" s="19">
        <v>1790244</v>
      </c>
      <c r="Q31" s="22">
        <v>1882133</v>
      </c>
    </row>
    <row r="32" spans="1:17" ht="13.5">
      <c r="A32" s="1" t="s">
        <v>26</v>
      </c>
      <c r="B32" s="2"/>
      <c r="C32" s="16">
        <f aca="true" t="shared" si="6" ref="C32:Q32">SUM(C33:C37)</f>
        <v>2355039</v>
      </c>
      <c r="D32" s="16">
        <f t="shared" si="6"/>
        <v>2355039</v>
      </c>
      <c r="E32" s="16">
        <f>SUM(E33:E37)</f>
        <v>2355039</v>
      </c>
      <c r="F32" s="16">
        <f>SUM(F33:F37)</f>
        <v>2355039</v>
      </c>
      <c r="G32" s="16">
        <f>SUM(G33:G37)</f>
        <v>2355039</v>
      </c>
      <c r="H32" s="16">
        <f>SUM(H33:H37)</f>
        <v>2355057</v>
      </c>
      <c r="I32" s="16">
        <f t="shared" si="6"/>
        <v>2355039</v>
      </c>
      <c r="J32" s="16">
        <f t="shared" si="6"/>
        <v>2355039</v>
      </c>
      <c r="K32" s="16">
        <f t="shared" si="6"/>
        <v>2355039</v>
      </c>
      <c r="L32" s="16">
        <f>SUM(L33:L37)</f>
        <v>2355039</v>
      </c>
      <c r="M32" s="16">
        <f>SUM(M33:M37)</f>
        <v>2355039</v>
      </c>
      <c r="N32" s="27">
        <f t="shared" si="6"/>
        <v>2355039</v>
      </c>
      <c r="O32" s="28">
        <f t="shared" si="6"/>
        <v>28260486</v>
      </c>
      <c r="P32" s="16">
        <f t="shared" si="6"/>
        <v>28892177</v>
      </c>
      <c r="Q32" s="29">
        <f t="shared" si="6"/>
        <v>30325562</v>
      </c>
    </row>
    <row r="33" spans="1:17" ht="13.5">
      <c r="A33" s="3" t="s">
        <v>27</v>
      </c>
      <c r="B33" s="2"/>
      <c r="C33" s="19">
        <v>811105</v>
      </c>
      <c r="D33" s="19">
        <v>811105</v>
      </c>
      <c r="E33" s="19">
        <v>811105</v>
      </c>
      <c r="F33" s="19">
        <v>811105</v>
      </c>
      <c r="G33" s="19">
        <v>811105</v>
      </c>
      <c r="H33" s="19">
        <v>811118</v>
      </c>
      <c r="I33" s="19">
        <v>811105</v>
      </c>
      <c r="J33" s="19">
        <v>811105</v>
      </c>
      <c r="K33" s="19">
        <v>811105</v>
      </c>
      <c r="L33" s="19">
        <v>811105</v>
      </c>
      <c r="M33" s="19">
        <v>811105</v>
      </c>
      <c r="N33" s="20">
        <v>811105</v>
      </c>
      <c r="O33" s="21">
        <v>9733273</v>
      </c>
      <c r="P33" s="19">
        <v>9282358</v>
      </c>
      <c r="Q33" s="22">
        <v>10107396</v>
      </c>
    </row>
    <row r="34" spans="1:17" ht="13.5">
      <c r="A34" s="3" t="s">
        <v>28</v>
      </c>
      <c r="B34" s="2"/>
      <c r="C34" s="19">
        <v>45833</v>
      </c>
      <c r="D34" s="19">
        <v>45833</v>
      </c>
      <c r="E34" s="19">
        <v>45833</v>
      </c>
      <c r="F34" s="19">
        <v>45833</v>
      </c>
      <c r="G34" s="19">
        <v>45833</v>
      </c>
      <c r="H34" s="19">
        <v>45837</v>
      </c>
      <c r="I34" s="19">
        <v>45833</v>
      </c>
      <c r="J34" s="19">
        <v>45833</v>
      </c>
      <c r="K34" s="19">
        <v>45833</v>
      </c>
      <c r="L34" s="19">
        <v>45833</v>
      </c>
      <c r="M34" s="19">
        <v>45833</v>
      </c>
      <c r="N34" s="20">
        <v>45833</v>
      </c>
      <c r="O34" s="21">
        <v>550000</v>
      </c>
      <c r="P34" s="19">
        <v>350000</v>
      </c>
      <c r="Q34" s="22">
        <v>500000</v>
      </c>
    </row>
    <row r="35" spans="1:17" ht="13.5">
      <c r="A35" s="3" t="s">
        <v>29</v>
      </c>
      <c r="B35" s="2"/>
      <c r="C35" s="19">
        <v>1289768</v>
      </c>
      <c r="D35" s="19">
        <v>1289768</v>
      </c>
      <c r="E35" s="19">
        <v>1289768</v>
      </c>
      <c r="F35" s="19">
        <v>1289768</v>
      </c>
      <c r="G35" s="19">
        <v>1289768</v>
      </c>
      <c r="H35" s="19">
        <v>1289765</v>
      </c>
      <c r="I35" s="19">
        <v>1289768</v>
      </c>
      <c r="J35" s="19">
        <v>1289768</v>
      </c>
      <c r="K35" s="19">
        <v>1289768</v>
      </c>
      <c r="L35" s="19">
        <v>1289768</v>
      </c>
      <c r="M35" s="19">
        <v>1289768</v>
      </c>
      <c r="N35" s="20">
        <v>1289768</v>
      </c>
      <c r="O35" s="21">
        <v>15477213</v>
      </c>
      <c r="P35" s="19">
        <v>16559819</v>
      </c>
      <c r="Q35" s="22">
        <v>17718166</v>
      </c>
    </row>
    <row r="36" spans="1:17" ht="13.5">
      <c r="A36" s="3" t="s">
        <v>30</v>
      </c>
      <c r="B36" s="2"/>
      <c r="C36" s="19">
        <v>208333</v>
      </c>
      <c r="D36" s="19">
        <v>208333</v>
      </c>
      <c r="E36" s="19">
        <v>208333</v>
      </c>
      <c r="F36" s="19">
        <v>208333</v>
      </c>
      <c r="G36" s="19">
        <v>208333</v>
      </c>
      <c r="H36" s="19">
        <v>208337</v>
      </c>
      <c r="I36" s="19">
        <v>208333</v>
      </c>
      <c r="J36" s="19">
        <v>208333</v>
      </c>
      <c r="K36" s="19">
        <v>208333</v>
      </c>
      <c r="L36" s="19">
        <v>208333</v>
      </c>
      <c r="M36" s="19">
        <v>208333</v>
      </c>
      <c r="N36" s="20">
        <v>208333</v>
      </c>
      <c r="O36" s="21">
        <v>2500000</v>
      </c>
      <c r="P36" s="19">
        <v>2700000</v>
      </c>
      <c r="Q36" s="22">
        <v>2000000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4661354</v>
      </c>
      <c r="D38" s="16">
        <f t="shared" si="7"/>
        <v>4661354</v>
      </c>
      <c r="E38" s="16">
        <f>SUM(E39:E41)</f>
        <v>4661354</v>
      </c>
      <c r="F38" s="16">
        <f>SUM(F39:F41)</f>
        <v>4661354</v>
      </c>
      <c r="G38" s="16">
        <f>SUM(G39:G41)</f>
        <v>4661354</v>
      </c>
      <c r="H38" s="16">
        <f>SUM(H39:H41)</f>
        <v>4661364</v>
      </c>
      <c r="I38" s="16">
        <f t="shared" si="7"/>
        <v>4661354</v>
      </c>
      <c r="J38" s="16">
        <f t="shared" si="7"/>
        <v>4661354</v>
      </c>
      <c r="K38" s="16">
        <f t="shared" si="7"/>
        <v>4661354</v>
      </c>
      <c r="L38" s="16">
        <f>SUM(L39:L41)</f>
        <v>4661354</v>
      </c>
      <c r="M38" s="16">
        <f>SUM(M39:M41)</f>
        <v>4661354</v>
      </c>
      <c r="N38" s="27">
        <f t="shared" si="7"/>
        <v>4661354</v>
      </c>
      <c r="O38" s="28">
        <f t="shared" si="7"/>
        <v>55936258</v>
      </c>
      <c r="P38" s="16">
        <f t="shared" si="7"/>
        <v>53306824</v>
      </c>
      <c r="Q38" s="29">
        <f t="shared" si="7"/>
        <v>65696404</v>
      </c>
    </row>
    <row r="39" spans="1:17" ht="13.5">
      <c r="A39" s="3" t="s">
        <v>33</v>
      </c>
      <c r="B39" s="2"/>
      <c r="C39" s="19">
        <v>983846</v>
      </c>
      <c r="D39" s="19">
        <v>983846</v>
      </c>
      <c r="E39" s="19">
        <v>983846</v>
      </c>
      <c r="F39" s="19">
        <v>983846</v>
      </c>
      <c r="G39" s="19">
        <v>983846</v>
      </c>
      <c r="H39" s="19">
        <v>983854</v>
      </c>
      <c r="I39" s="19">
        <v>983846</v>
      </c>
      <c r="J39" s="19">
        <v>983846</v>
      </c>
      <c r="K39" s="19">
        <v>983846</v>
      </c>
      <c r="L39" s="19">
        <v>983846</v>
      </c>
      <c r="M39" s="19">
        <v>983846</v>
      </c>
      <c r="N39" s="20">
        <v>983846</v>
      </c>
      <c r="O39" s="21">
        <v>11806160</v>
      </c>
      <c r="P39" s="19">
        <v>8226671</v>
      </c>
      <c r="Q39" s="22">
        <v>9307603</v>
      </c>
    </row>
    <row r="40" spans="1:17" ht="13.5">
      <c r="A40" s="3" t="s">
        <v>34</v>
      </c>
      <c r="B40" s="2"/>
      <c r="C40" s="19">
        <v>2625841</v>
      </c>
      <c r="D40" s="19">
        <v>2625841</v>
      </c>
      <c r="E40" s="19">
        <v>2625841</v>
      </c>
      <c r="F40" s="19">
        <v>2625841</v>
      </c>
      <c r="G40" s="19">
        <v>2625841</v>
      </c>
      <c r="H40" s="19">
        <v>2625847</v>
      </c>
      <c r="I40" s="19">
        <v>2625841</v>
      </c>
      <c r="J40" s="19">
        <v>2625841</v>
      </c>
      <c r="K40" s="19">
        <v>2625841</v>
      </c>
      <c r="L40" s="19">
        <v>2625841</v>
      </c>
      <c r="M40" s="19">
        <v>2625841</v>
      </c>
      <c r="N40" s="20">
        <v>2625841</v>
      </c>
      <c r="O40" s="21">
        <v>31510098</v>
      </c>
      <c r="P40" s="19">
        <v>28608973</v>
      </c>
      <c r="Q40" s="22">
        <v>29669062</v>
      </c>
    </row>
    <row r="41" spans="1:17" ht="13.5">
      <c r="A41" s="3" t="s">
        <v>35</v>
      </c>
      <c r="B41" s="2"/>
      <c r="C41" s="19">
        <v>1051667</v>
      </c>
      <c r="D41" s="19">
        <v>1051667</v>
      </c>
      <c r="E41" s="19">
        <v>1051667</v>
      </c>
      <c r="F41" s="19">
        <v>1051667</v>
      </c>
      <c r="G41" s="19">
        <v>1051667</v>
      </c>
      <c r="H41" s="19">
        <v>1051663</v>
      </c>
      <c r="I41" s="19">
        <v>1051667</v>
      </c>
      <c r="J41" s="19">
        <v>1051667</v>
      </c>
      <c r="K41" s="19">
        <v>1051667</v>
      </c>
      <c r="L41" s="19">
        <v>1051667</v>
      </c>
      <c r="M41" s="19">
        <v>1051667</v>
      </c>
      <c r="N41" s="20">
        <v>1051667</v>
      </c>
      <c r="O41" s="21">
        <v>12620000</v>
      </c>
      <c r="P41" s="19">
        <v>16471180</v>
      </c>
      <c r="Q41" s="22">
        <v>26719739</v>
      </c>
    </row>
    <row r="42" spans="1:17" ht="13.5">
      <c r="A42" s="1" t="s">
        <v>36</v>
      </c>
      <c r="B42" s="4"/>
      <c r="C42" s="16">
        <f aca="true" t="shared" si="8" ref="C42:Q42">SUM(C43:C46)</f>
        <v>730298</v>
      </c>
      <c r="D42" s="16">
        <f t="shared" si="8"/>
        <v>730298</v>
      </c>
      <c r="E42" s="16">
        <f>SUM(E43:E46)</f>
        <v>730298</v>
      </c>
      <c r="F42" s="16">
        <f>SUM(F43:F46)</f>
        <v>730298</v>
      </c>
      <c r="G42" s="16">
        <f>SUM(G43:G46)</f>
        <v>730298</v>
      </c>
      <c r="H42" s="16">
        <f>SUM(H43:H46)</f>
        <v>730315</v>
      </c>
      <c r="I42" s="16">
        <f t="shared" si="8"/>
        <v>730298</v>
      </c>
      <c r="J42" s="16">
        <f t="shared" si="8"/>
        <v>730298</v>
      </c>
      <c r="K42" s="16">
        <f t="shared" si="8"/>
        <v>730298</v>
      </c>
      <c r="L42" s="16">
        <f>SUM(L43:L46)</f>
        <v>730298</v>
      </c>
      <c r="M42" s="16">
        <f>SUM(M43:M46)</f>
        <v>730298</v>
      </c>
      <c r="N42" s="27">
        <f t="shared" si="8"/>
        <v>730298</v>
      </c>
      <c r="O42" s="28">
        <f t="shared" si="8"/>
        <v>8763593</v>
      </c>
      <c r="P42" s="16">
        <f t="shared" si="8"/>
        <v>8494042</v>
      </c>
      <c r="Q42" s="29">
        <f t="shared" si="8"/>
        <v>8833623</v>
      </c>
    </row>
    <row r="43" spans="1:17" ht="13.5">
      <c r="A43" s="3" t="s">
        <v>37</v>
      </c>
      <c r="B43" s="2"/>
      <c r="C43" s="19">
        <v>617643</v>
      </c>
      <c r="D43" s="19">
        <v>617643</v>
      </c>
      <c r="E43" s="19">
        <v>617643</v>
      </c>
      <c r="F43" s="19">
        <v>617643</v>
      </c>
      <c r="G43" s="19">
        <v>617643</v>
      </c>
      <c r="H43" s="19">
        <v>617664</v>
      </c>
      <c r="I43" s="19">
        <v>617643</v>
      </c>
      <c r="J43" s="19">
        <v>617643</v>
      </c>
      <c r="K43" s="19">
        <v>617643</v>
      </c>
      <c r="L43" s="19">
        <v>617643</v>
      </c>
      <c r="M43" s="19">
        <v>617643</v>
      </c>
      <c r="N43" s="20">
        <v>617643</v>
      </c>
      <c r="O43" s="21">
        <v>7411737</v>
      </c>
      <c r="P43" s="19">
        <v>7047557</v>
      </c>
      <c r="Q43" s="22">
        <v>7285885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112655</v>
      </c>
      <c r="D46" s="19">
        <v>112655</v>
      </c>
      <c r="E46" s="19">
        <v>112655</v>
      </c>
      <c r="F46" s="19">
        <v>112655</v>
      </c>
      <c r="G46" s="19">
        <v>112655</v>
      </c>
      <c r="H46" s="19">
        <v>112651</v>
      </c>
      <c r="I46" s="19">
        <v>112655</v>
      </c>
      <c r="J46" s="19">
        <v>112655</v>
      </c>
      <c r="K46" s="19">
        <v>112655</v>
      </c>
      <c r="L46" s="19">
        <v>112655</v>
      </c>
      <c r="M46" s="19">
        <v>112655</v>
      </c>
      <c r="N46" s="20">
        <v>112655</v>
      </c>
      <c r="O46" s="21">
        <v>1351856</v>
      </c>
      <c r="P46" s="19">
        <v>1446485</v>
      </c>
      <c r="Q46" s="22">
        <v>1547738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26498314</v>
      </c>
      <c r="D48" s="41">
        <f t="shared" si="9"/>
        <v>26498314</v>
      </c>
      <c r="E48" s="41">
        <f>+E28+E32+E38+E42+E47</f>
        <v>26498314</v>
      </c>
      <c r="F48" s="41">
        <f>+F28+F32+F38+F42+F47</f>
        <v>26498314</v>
      </c>
      <c r="G48" s="41">
        <f>+G28+G32+G38+G42+G47</f>
        <v>26498314</v>
      </c>
      <c r="H48" s="41">
        <f>+H28+H32+H38+H42+H47</f>
        <v>26498183</v>
      </c>
      <c r="I48" s="41">
        <f t="shared" si="9"/>
        <v>26498314</v>
      </c>
      <c r="J48" s="41">
        <f t="shared" si="9"/>
        <v>26498314</v>
      </c>
      <c r="K48" s="41">
        <f t="shared" si="9"/>
        <v>26498314</v>
      </c>
      <c r="L48" s="41">
        <f>+L28+L32+L38+L42+L47</f>
        <v>26498314</v>
      </c>
      <c r="M48" s="41">
        <f>+M28+M32+M38+M42+M47</f>
        <v>26498314</v>
      </c>
      <c r="N48" s="42">
        <f t="shared" si="9"/>
        <v>26498314</v>
      </c>
      <c r="O48" s="43">
        <f t="shared" si="9"/>
        <v>317979637</v>
      </c>
      <c r="P48" s="41">
        <f t="shared" si="9"/>
        <v>331996401</v>
      </c>
      <c r="Q48" s="44">
        <f t="shared" si="9"/>
        <v>361176946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10509833</v>
      </c>
      <c r="D49" s="45">
        <f t="shared" si="10"/>
        <v>10509833</v>
      </c>
      <c r="E49" s="45">
        <f t="shared" si="10"/>
        <v>10509833</v>
      </c>
      <c r="F49" s="45">
        <f t="shared" si="10"/>
        <v>10509833</v>
      </c>
      <c r="G49" s="45">
        <f t="shared" si="10"/>
        <v>10509833</v>
      </c>
      <c r="H49" s="45">
        <f t="shared" si="10"/>
        <v>10509963</v>
      </c>
      <c r="I49" s="45">
        <f t="shared" si="10"/>
        <v>10509833</v>
      </c>
      <c r="J49" s="45">
        <f t="shared" si="10"/>
        <v>10509833</v>
      </c>
      <c r="K49" s="45">
        <f t="shared" si="10"/>
        <v>10509833</v>
      </c>
      <c r="L49" s="45">
        <f>+L25-L48</f>
        <v>10509833</v>
      </c>
      <c r="M49" s="45">
        <f>+M25-M48</f>
        <v>10509833</v>
      </c>
      <c r="N49" s="46">
        <f t="shared" si="10"/>
        <v>10509833</v>
      </c>
      <c r="O49" s="47">
        <f t="shared" si="10"/>
        <v>126118126</v>
      </c>
      <c r="P49" s="45">
        <f t="shared" si="10"/>
        <v>137994422</v>
      </c>
      <c r="Q49" s="48">
        <f t="shared" si="10"/>
        <v>127667700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60790432</v>
      </c>
      <c r="D5" s="16">
        <f t="shared" si="0"/>
        <v>60790432</v>
      </c>
      <c r="E5" s="16">
        <f t="shared" si="0"/>
        <v>60790432</v>
      </c>
      <c r="F5" s="16">
        <f t="shared" si="0"/>
        <v>60790432</v>
      </c>
      <c r="G5" s="16">
        <f t="shared" si="0"/>
        <v>60790432</v>
      </c>
      <c r="H5" s="16">
        <f t="shared" si="0"/>
        <v>60790432</v>
      </c>
      <c r="I5" s="16">
        <f t="shared" si="0"/>
        <v>60790432</v>
      </c>
      <c r="J5" s="16">
        <f t="shared" si="0"/>
        <v>60790432</v>
      </c>
      <c r="K5" s="16">
        <f t="shared" si="0"/>
        <v>60790432</v>
      </c>
      <c r="L5" s="16">
        <f>SUM(L6:L8)</f>
        <v>60790432</v>
      </c>
      <c r="M5" s="16">
        <f>SUM(M6:M8)</f>
        <v>60790432</v>
      </c>
      <c r="N5" s="17">
        <f t="shared" si="0"/>
        <v>60790612</v>
      </c>
      <c r="O5" s="18">
        <f t="shared" si="0"/>
        <v>729485364</v>
      </c>
      <c r="P5" s="16">
        <f t="shared" si="0"/>
        <v>785124018</v>
      </c>
      <c r="Q5" s="17">
        <f t="shared" si="0"/>
        <v>841296819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60790432</v>
      </c>
      <c r="D7" s="23">
        <v>60790432</v>
      </c>
      <c r="E7" s="23">
        <v>60790432</v>
      </c>
      <c r="F7" s="23">
        <v>60790432</v>
      </c>
      <c r="G7" s="23">
        <v>60790432</v>
      </c>
      <c r="H7" s="23">
        <v>60790432</v>
      </c>
      <c r="I7" s="23">
        <v>60790432</v>
      </c>
      <c r="J7" s="23">
        <v>60790432</v>
      </c>
      <c r="K7" s="23">
        <v>60790432</v>
      </c>
      <c r="L7" s="23">
        <v>60790432</v>
      </c>
      <c r="M7" s="23">
        <v>60790432</v>
      </c>
      <c r="N7" s="24">
        <v>60790612</v>
      </c>
      <c r="O7" s="25">
        <v>729485364</v>
      </c>
      <c r="P7" s="23">
        <v>785124018</v>
      </c>
      <c r="Q7" s="26">
        <v>841296819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13349</v>
      </c>
      <c r="D9" s="16">
        <f t="shared" si="1"/>
        <v>13349</v>
      </c>
      <c r="E9" s="16">
        <f t="shared" si="1"/>
        <v>13349</v>
      </c>
      <c r="F9" s="16">
        <f t="shared" si="1"/>
        <v>13349</v>
      </c>
      <c r="G9" s="16">
        <f t="shared" si="1"/>
        <v>13349</v>
      </c>
      <c r="H9" s="16">
        <f t="shared" si="1"/>
        <v>13349</v>
      </c>
      <c r="I9" s="16">
        <f t="shared" si="1"/>
        <v>13349</v>
      </c>
      <c r="J9" s="16">
        <f t="shared" si="1"/>
        <v>13349</v>
      </c>
      <c r="K9" s="16">
        <f t="shared" si="1"/>
        <v>13349</v>
      </c>
      <c r="L9" s="16">
        <f>SUM(L10:L14)</f>
        <v>13349</v>
      </c>
      <c r="M9" s="16">
        <f>SUM(M10:M14)</f>
        <v>13349</v>
      </c>
      <c r="N9" s="27">
        <f t="shared" si="1"/>
        <v>13376</v>
      </c>
      <c r="O9" s="28">
        <f t="shared" si="1"/>
        <v>160215</v>
      </c>
      <c r="P9" s="16">
        <f t="shared" si="1"/>
        <v>167586</v>
      </c>
      <c r="Q9" s="29">
        <f t="shared" si="1"/>
        <v>175295</v>
      </c>
    </row>
    <row r="10" spans="1:17" ht="13.5">
      <c r="A10" s="3" t="s">
        <v>27</v>
      </c>
      <c r="B10" s="2"/>
      <c r="C10" s="19">
        <v>13349</v>
      </c>
      <c r="D10" s="19">
        <v>13349</v>
      </c>
      <c r="E10" s="19">
        <v>13349</v>
      </c>
      <c r="F10" s="19">
        <v>13349</v>
      </c>
      <c r="G10" s="19">
        <v>13349</v>
      </c>
      <c r="H10" s="19">
        <v>13349</v>
      </c>
      <c r="I10" s="19">
        <v>13349</v>
      </c>
      <c r="J10" s="19">
        <v>13349</v>
      </c>
      <c r="K10" s="19">
        <v>13349</v>
      </c>
      <c r="L10" s="19">
        <v>13349</v>
      </c>
      <c r="M10" s="19">
        <v>13349</v>
      </c>
      <c r="N10" s="20">
        <v>13376</v>
      </c>
      <c r="O10" s="21">
        <v>160215</v>
      </c>
      <c r="P10" s="19">
        <v>167586</v>
      </c>
      <c r="Q10" s="22">
        <v>175295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365</v>
      </c>
      <c r="D15" s="16">
        <f t="shared" si="2"/>
        <v>365</v>
      </c>
      <c r="E15" s="16">
        <f t="shared" si="2"/>
        <v>365</v>
      </c>
      <c r="F15" s="16">
        <f t="shared" si="2"/>
        <v>365</v>
      </c>
      <c r="G15" s="16">
        <f t="shared" si="2"/>
        <v>365</v>
      </c>
      <c r="H15" s="16">
        <f t="shared" si="2"/>
        <v>365</v>
      </c>
      <c r="I15" s="16">
        <f t="shared" si="2"/>
        <v>365</v>
      </c>
      <c r="J15" s="16">
        <f t="shared" si="2"/>
        <v>365</v>
      </c>
      <c r="K15" s="16">
        <f t="shared" si="2"/>
        <v>365</v>
      </c>
      <c r="L15" s="16">
        <f>SUM(L16:L18)</f>
        <v>365</v>
      </c>
      <c r="M15" s="16">
        <f>SUM(M16:M18)</f>
        <v>365</v>
      </c>
      <c r="N15" s="27">
        <f t="shared" si="2"/>
        <v>384</v>
      </c>
      <c r="O15" s="28">
        <f t="shared" si="2"/>
        <v>4399</v>
      </c>
      <c r="P15" s="16">
        <f t="shared" si="2"/>
        <v>4600</v>
      </c>
      <c r="Q15" s="29">
        <f t="shared" si="2"/>
        <v>4812</v>
      </c>
    </row>
    <row r="16" spans="1:17" ht="13.5">
      <c r="A16" s="3" t="s">
        <v>33</v>
      </c>
      <c r="B16" s="2"/>
      <c r="C16" s="19">
        <v>365</v>
      </c>
      <c r="D16" s="19">
        <v>365</v>
      </c>
      <c r="E16" s="19">
        <v>365</v>
      </c>
      <c r="F16" s="19">
        <v>365</v>
      </c>
      <c r="G16" s="19">
        <v>365</v>
      </c>
      <c r="H16" s="19">
        <v>365</v>
      </c>
      <c r="I16" s="19">
        <v>365</v>
      </c>
      <c r="J16" s="19">
        <v>365</v>
      </c>
      <c r="K16" s="19">
        <v>365</v>
      </c>
      <c r="L16" s="19">
        <v>365</v>
      </c>
      <c r="M16" s="19">
        <v>365</v>
      </c>
      <c r="N16" s="20">
        <v>384</v>
      </c>
      <c r="O16" s="21">
        <v>4399</v>
      </c>
      <c r="P16" s="19">
        <v>4600</v>
      </c>
      <c r="Q16" s="22">
        <v>4812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2696382</v>
      </c>
      <c r="D19" s="16">
        <f t="shared" si="3"/>
        <v>2696382</v>
      </c>
      <c r="E19" s="16">
        <f t="shared" si="3"/>
        <v>2696382</v>
      </c>
      <c r="F19" s="16">
        <f t="shared" si="3"/>
        <v>2696382</v>
      </c>
      <c r="G19" s="16">
        <f t="shared" si="3"/>
        <v>2696382</v>
      </c>
      <c r="H19" s="16">
        <f t="shared" si="3"/>
        <v>2696382</v>
      </c>
      <c r="I19" s="16">
        <f t="shared" si="3"/>
        <v>2696382</v>
      </c>
      <c r="J19" s="16">
        <f t="shared" si="3"/>
        <v>2696382</v>
      </c>
      <c r="K19" s="16">
        <f t="shared" si="3"/>
        <v>2696382</v>
      </c>
      <c r="L19" s="16">
        <f>SUM(L20:L23)</f>
        <v>2696382</v>
      </c>
      <c r="M19" s="16">
        <f>SUM(M20:M23)</f>
        <v>2696382</v>
      </c>
      <c r="N19" s="27">
        <f t="shared" si="3"/>
        <v>2696406</v>
      </c>
      <c r="O19" s="28">
        <f t="shared" si="3"/>
        <v>32356608</v>
      </c>
      <c r="P19" s="16">
        <f t="shared" si="3"/>
        <v>33845013</v>
      </c>
      <c r="Q19" s="29">
        <f t="shared" si="3"/>
        <v>35401883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2696382</v>
      </c>
      <c r="D23" s="19">
        <v>2696382</v>
      </c>
      <c r="E23" s="19">
        <v>2696382</v>
      </c>
      <c r="F23" s="19">
        <v>2696382</v>
      </c>
      <c r="G23" s="19">
        <v>2696382</v>
      </c>
      <c r="H23" s="19">
        <v>2696382</v>
      </c>
      <c r="I23" s="19">
        <v>2696382</v>
      </c>
      <c r="J23" s="19">
        <v>2696382</v>
      </c>
      <c r="K23" s="19">
        <v>2696382</v>
      </c>
      <c r="L23" s="19">
        <v>2696382</v>
      </c>
      <c r="M23" s="19">
        <v>2696382</v>
      </c>
      <c r="N23" s="20">
        <v>2696406</v>
      </c>
      <c r="O23" s="21">
        <v>32356608</v>
      </c>
      <c r="P23" s="19">
        <v>33845013</v>
      </c>
      <c r="Q23" s="22">
        <v>35401883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63500528</v>
      </c>
      <c r="D25" s="41">
        <f t="shared" si="4"/>
        <v>63500528</v>
      </c>
      <c r="E25" s="41">
        <f t="shared" si="4"/>
        <v>63500528</v>
      </c>
      <c r="F25" s="41">
        <f t="shared" si="4"/>
        <v>63500528</v>
      </c>
      <c r="G25" s="41">
        <f t="shared" si="4"/>
        <v>63500528</v>
      </c>
      <c r="H25" s="41">
        <f t="shared" si="4"/>
        <v>63500528</v>
      </c>
      <c r="I25" s="41">
        <f t="shared" si="4"/>
        <v>63500528</v>
      </c>
      <c r="J25" s="41">
        <f t="shared" si="4"/>
        <v>63500528</v>
      </c>
      <c r="K25" s="41">
        <f t="shared" si="4"/>
        <v>63500528</v>
      </c>
      <c r="L25" s="41">
        <f>+L5+L9+L15+L19+L24</f>
        <v>63500528</v>
      </c>
      <c r="M25" s="41">
        <f>+M5+M9+M15+M19+M24</f>
        <v>63500528</v>
      </c>
      <c r="N25" s="42">
        <f t="shared" si="4"/>
        <v>63500778</v>
      </c>
      <c r="O25" s="43">
        <f t="shared" si="4"/>
        <v>762006586</v>
      </c>
      <c r="P25" s="41">
        <f t="shared" si="4"/>
        <v>819141217</v>
      </c>
      <c r="Q25" s="44">
        <f t="shared" si="4"/>
        <v>876878809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43907469</v>
      </c>
      <c r="D28" s="16">
        <f t="shared" si="5"/>
        <v>43907469</v>
      </c>
      <c r="E28" s="16">
        <f>SUM(E29:E31)</f>
        <v>43907469</v>
      </c>
      <c r="F28" s="16">
        <f>SUM(F29:F31)</f>
        <v>43907469</v>
      </c>
      <c r="G28" s="16">
        <f>SUM(G29:G31)</f>
        <v>43907469</v>
      </c>
      <c r="H28" s="16">
        <f>SUM(H29:H31)</f>
        <v>43907469</v>
      </c>
      <c r="I28" s="16">
        <f t="shared" si="5"/>
        <v>43907469</v>
      </c>
      <c r="J28" s="16">
        <f t="shared" si="5"/>
        <v>43907469</v>
      </c>
      <c r="K28" s="16">
        <f t="shared" si="5"/>
        <v>43907469</v>
      </c>
      <c r="L28" s="16">
        <f>SUM(L29:L31)</f>
        <v>43907469</v>
      </c>
      <c r="M28" s="16">
        <f>SUM(M29:M31)</f>
        <v>43907469</v>
      </c>
      <c r="N28" s="17">
        <f t="shared" si="5"/>
        <v>43905514</v>
      </c>
      <c r="O28" s="18">
        <f t="shared" si="5"/>
        <v>526887673</v>
      </c>
      <c r="P28" s="16">
        <f t="shared" si="5"/>
        <v>549457684</v>
      </c>
      <c r="Q28" s="17">
        <f t="shared" si="5"/>
        <v>619447519</v>
      </c>
    </row>
    <row r="29" spans="1:17" ht="13.5">
      <c r="A29" s="3" t="s">
        <v>23</v>
      </c>
      <c r="B29" s="2"/>
      <c r="C29" s="19">
        <v>8378548</v>
      </c>
      <c r="D29" s="19">
        <v>8378548</v>
      </c>
      <c r="E29" s="19">
        <v>8378548</v>
      </c>
      <c r="F29" s="19">
        <v>8378548</v>
      </c>
      <c r="G29" s="19">
        <v>8378548</v>
      </c>
      <c r="H29" s="19">
        <v>8378548</v>
      </c>
      <c r="I29" s="19">
        <v>8378548</v>
      </c>
      <c r="J29" s="19">
        <v>8378548</v>
      </c>
      <c r="K29" s="19">
        <v>8378548</v>
      </c>
      <c r="L29" s="19">
        <v>8378548</v>
      </c>
      <c r="M29" s="19">
        <v>8378548</v>
      </c>
      <c r="N29" s="20">
        <v>8377876</v>
      </c>
      <c r="O29" s="21">
        <v>100541904</v>
      </c>
      <c r="P29" s="19">
        <v>106862707</v>
      </c>
      <c r="Q29" s="22">
        <v>112673489</v>
      </c>
    </row>
    <row r="30" spans="1:17" ht="13.5">
      <c r="A30" s="3" t="s">
        <v>24</v>
      </c>
      <c r="B30" s="2"/>
      <c r="C30" s="23">
        <v>35528921</v>
      </c>
      <c r="D30" s="23">
        <v>35528921</v>
      </c>
      <c r="E30" s="23">
        <v>35528921</v>
      </c>
      <c r="F30" s="23">
        <v>35528921</v>
      </c>
      <c r="G30" s="23">
        <v>35528921</v>
      </c>
      <c r="H30" s="23">
        <v>35528921</v>
      </c>
      <c r="I30" s="23">
        <v>35528921</v>
      </c>
      <c r="J30" s="23">
        <v>35528921</v>
      </c>
      <c r="K30" s="23">
        <v>35528921</v>
      </c>
      <c r="L30" s="23">
        <v>35528921</v>
      </c>
      <c r="M30" s="23">
        <v>35528921</v>
      </c>
      <c r="N30" s="24">
        <v>35527638</v>
      </c>
      <c r="O30" s="25">
        <v>426345769</v>
      </c>
      <c r="P30" s="23">
        <v>442594977</v>
      </c>
      <c r="Q30" s="26">
        <v>506774030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954052</v>
      </c>
      <c r="D32" s="16">
        <f t="shared" si="6"/>
        <v>954052</v>
      </c>
      <c r="E32" s="16">
        <f>SUM(E33:E37)</f>
        <v>954052</v>
      </c>
      <c r="F32" s="16">
        <f>SUM(F33:F37)</f>
        <v>954052</v>
      </c>
      <c r="G32" s="16">
        <f>SUM(G33:G37)</f>
        <v>954052</v>
      </c>
      <c r="H32" s="16">
        <f>SUM(H33:H37)</f>
        <v>954052</v>
      </c>
      <c r="I32" s="16">
        <f t="shared" si="6"/>
        <v>954052</v>
      </c>
      <c r="J32" s="16">
        <f t="shared" si="6"/>
        <v>954052</v>
      </c>
      <c r="K32" s="16">
        <f t="shared" si="6"/>
        <v>954052</v>
      </c>
      <c r="L32" s="16">
        <f>SUM(L33:L37)</f>
        <v>954052</v>
      </c>
      <c r="M32" s="16">
        <f>SUM(M33:M37)</f>
        <v>954052</v>
      </c>
      <c r="N32" s="27">
        <f t="shared" si="6"/>
        <v>953848</v>
      </c>
      <c r="O32" s="28">
        <f t="shared" si="6"/>
        <v>11448420</v>
      </c>
      <c r="P32" s="16">
        <f t="shared" si="6"/>
        <v>10897867</v>
      </c>
      <c r="Q32" s="29">
        <f t="shared" si="6"/>
        <v>11534970</v>
      </c>
    </row>
    <row r="33" spans="1:17" ht="13.5">
      <c r="A33" s="3" t="s">
        <v>27</v>
      </c>
      <c r="B33" s="2"/>
      <c r="C33" s="19">
        <v>954052</v>
      </c>
      <c r="D33" s="19">
        <v>954052</v>
      </c>
      <c r="E33" s="19">
        <v>954052</v>
      </c>
      <c r="F33" s="19">
        <v>954052</v>
      </c>
      <c r="G33" s="19">
        <v>954052</v>
      </c>
      <c r="H33" s="19">
        <v>954052</v>
      </c>
      <c r="I33" s="19">
        <v>954052</v>
      </c>
      <c r="J33" s="19">
        <v>954052</v>
      </c>
      <c r="K33" s="19">
        <v>954052</v>
      </c>
      <c r="L33" s="19">
        <v>954052</v>
      </c>
      <c r="M33" s="19">
        <v>954052</v>
      </c>
      <c r="N33" s="20">
        <v>953848</v>
      </c>
      <c r="O33" s="21">
        <v>11448420</v>
      </c>
      <c r="P33" s="19">
        <v>10897867</v>
      </c>
      <c r="Q33" s="22">
        <v>11534970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4385131</v>
      </c>
      <c r="D38" s="16">
        <f t="shared" si="7"/>
        <v>4385131</v>
      </c>
      <c r="E38" s="16">
        <f>SUM(E39:E41)</f>
        <v>4385131</v>
      </c>
      <c r="F38" s="16">
        <f>SUM(F39:F41)</f>
        <v>4385131</v>
      </c>
      <c r="G38" s="16">
        <f>SUM(G39:G41)</f>
        <v>4385131</v>
      </c>
      <c r="H38" s="16">
        <f>SUM(H39:H41)</f>
        <v>4385131</v>
      </c>
      <c r="I38" s="16">
        <f t="shared" si="7"/>
        <v>4385131</v>
      </c>
      <c r="J38" s="16">
        <f t="shared" si="7"/>
        <v>4385131</v>
      </c>
      <c r="K38" s="16">
        <f t="shared" si="7"/>
        <v>4385131</v>
      </c>
      <c r="L38" s="16">
        <f>SUM(L39:L41)</f>
        <v>4385131</v>
      </c>
      <c r="M38" s="16">
        <f>SUM(M39:M41)</f>
        <v>4385131</v>
      </c>
      <c r="N38" s="27">
        <f t="shared" si="7"/>
        <v>4384734</v>
      </c>
      <c r="O38" s="28">
        <f t="shared" si="7"/>
        <v>52621175</v>
      </c>
      <c r="P38" s="16">
        <f t="shared" si="7"/>
        <v>66843770</v>
      </c>
      <c r="Q38" s="29">
        <f t="shared" si="7"/>
        <v>64320698</v>
      </c>
    </row>
    <row r="39" spans="1:17" ht="13.5">
      <c r="A39" s="3" t="s">
        <v>33</v>
      </c>
      <c r="B39" s="2"/>
      <c r="C39" s="19">
        <v>1255012</v>
      </c>
      <c r="D39" s="19">
        <v>1255012</v>
      </c>
      <c r="E39" s="19">
        <v>1255012</v>
      </c>
      <c r="F39" s="19">
        <v>1255012</v>
      </c>
      <c r="G39" s="19">
        <v>1255012</v>
      </c>
      <c r="H39" s="19">
        <v>1255012</v>
      </c>
      <c r="I39" s="19">
        <v>1255012</v>
      </c>
      <c r="J39" s="19">
        <v>1255012</v>
      </c>
      <c r="K39" s="19">
        <v>1255012</v>
      </c>
      <c r="L39" s="19">
        <v>1255012</v>
      </c>
      <c r="M39" s="19">
        <v>1255012</v>
      </c>
      <c r="N39" s="20">
        <v>1254752</v>
      </c>
      <c r="O39" s="21">
        <v>15059884</v>
      </c>
      <c r="P39" s="19">
        <v>22306385</v>
      </c>
      <c r="Q39" s="22">
        <v>23322766</v>
      </c>
    </row>
    <row r="40" spans="1:17" ht="13.5">
      <c r="A40" s="3" t="s">
        <v>34</v>
      </c>
      <c r="B40" s="2"/>
      <c r="C40" s="19">
        <v>3130119</v>
      </c>
      <c r="D40" s="19">
        <v>3130119</v>
      </c>
      <c r="E40" s="19">
        <v>3130119</v>
      </c>
      <c r="F40" s="19">
        <v>3130119</v>
      </c>
      <c r="G40" s="19">
        <v>3130119</v>
      </c>
      <c r="H40" s="19">
        <v>3130119</v>
      </c>
      <c r="I40" s="19">
        <v>3130119</v>
      </c>
      <c r="J40" s="19">
        <v>3130119</v>
      </c>
      <c r="K40" s="19">
        <v>3130119</v>
      </c>
      <c r="L40" s="19">
        <v>3130119</v>
      </c>
      <c r="M40" s="19">
        <v>3130119</v>
      </c>
      <c r="N40" s="20">
        <v>3129982</v>
      </c>
      <c r="O40" s="21">
        <v>37561291</v>
      </c>
      <c r="P40" s="19">
        <v>44537385</v>
      </c>
      <c r="Q40" s="22">
        <v>40997932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1343979</v>
      </c>
      <c r="D42" s="16">
        <f t="shared" si="8"/>
        <v>1343979</v>
      </c>
      <c r="E42" s="16">
        <f>SUM(E43:E46)</f>
        <v>1343979</v>
      </c>
      <c r="F42" s="16">
        <f>SUM(F43:F46)</f>
        <v>1343979</v>
      </c>
      <c r="G42" s="16">
        <f>SUM(G43:G46)</f>
        <v>1343979</v>
      </c>
      <c r="H42" s="16">
        <f>SUM(H43:H46)</f>
        <v>1343979</v>
      </c>
      <c r="I42" s="16">
        <f t="shared" si="8"/>
        <v>1343979</v>
      </c>
      <c r="J42" s="16">
        <f t="shared" si="8"/>
        <v>1343979</v>
      </c>
      <c r="K42" s="16">
        <f t="shared" si="8"/>
        <v>1343979</v>
      </c>
      <c r="L42" s="16">
        <f>SUM(L43:L46)</f>
        <v>1343979</v>
      </c>
      <c r="M42" s="16">
        <f>SUM(M43:M46)</f>
        <v>1343979</v>
      </c>
      <c r="N42" s="27">
        <f t="shared" si="8"/>
        <v>1343849</v>
      </c>
      <c r="O42" s="28">
        <f t="shared" si="8"/>
        <v>16127618</v>
      </c>
      <c r="P42" s="16">
        <f t="shared" si="8"/>
        <v>18653403</v>
      </c>
      <c r="Q42" s="29">
        <f t="shared" si="8"/>
        <v>18491113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1343979</v>
      </c>
      <c r="D46" s="19">
        <v>1343979</v>
      </c>
      <c r="E46" s="19">
        <v>1343979</v>
      </c>
      <c r="F46" s="19">
        <v>1343979</v>
      </c>
      <c r="G46" s="19">
        <v>1343979</v>
      </c>
      <c r="H46" s="19">
        <v>1343979</v>
      </c>
      <c r="I46" s="19">
        <v>1343979</v>
      </c>
      <c r="J46" s="19">
        <v>1343979</v>
      </c>
      <c r="K46" s="19">
        <v>1343979</v>
      </c>
      <c r="L46" s="19">
        <v>1343979</v>
      </c>
      <c r="M46" s="19">
        <v>1343979</v>
      </c>
      <c r="N46" s="20">
        <v>1343849</v>
      </c>
      <c r="O46" s="21">
        <v>16127618</v>
      </c>
      <c r="P46" s="19">
        <v>18653403</v>
      </c>
      <c r="Q46" s="22">
        <v>18491113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50590631</v>
      </c>
      <c r="D48" s="41">
        <f t="shared" si="9"/>
        <v>50590631</v>
      </c>
      <c r="E48" s="41">
        <f>+E28+E32+E38+E42+E47</f>
        <v>50590631</v>
      </c>
      <c r="F48" s="41">
        <f>+F28+F32+F38+F42+F47</f>
        <v>50590631</v>
      </c>
      <c r="G48" s="41">
        <f>+G28+G32+G38+G42+G47</f>
        <v>50590631</v>
      </c>
      <c r="H48" s="41">
        <f>+H28+H32+H38+H42+H47</f>
        <v>50590631</v>
      </c>
      <c r="I48" s="41">
        <f t="shared" si="9"/>
        <v>50590631</v>
      </c>
      <c r="J48" s="41">
        <f t="shared" si="9"/>
        <v>50590631</v>
      </c>
      <c r="K48" s="41">
        <f t="shared" si="9"/>
        <v>50590631</v>
      </c>
      <c r="L48" s="41">
        <f>+L28+L32+L38+L42+L47</f>
        <v>50590631</v>
      </c>
      <c r="M48" s="41">
        <f>+M28+M32+M38+M42+M47</f>
        <v>50590631</v>
      </c>
      <c r="N48" s="42">
        <f t="shared" si="9"/>
        <v>50587945</v>
      </c>
      <c r="O48" s="43">
        <f t="shared" si="9"/>
        <v>607084886</v>
      </c>
      <c r="P48" s="41">
        <f t="shared" si="9"/>
        <v>645852724</v>
      </c>
      <c r="Q48" s="44">
        <f t="shared" si="9"/>
        <v>713794300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12909897</v>
      </c>
      <c r="D49" s="45">
        <f t="shared" si="10"/>
        <v>12909897</v>
      </c>
      <c r="E49" s="45">
        <f t="shared" si="10"/>
        <v>12909897</v>
      </c>
      <c r="F49" s="45">
        <f t="shared" si="10"/>
        <v>12909897</v>
      </c>
      <c r="G49" s="45">
        <f t="shared" si="10"/>
        <v>12909897</v>
      </c>
      <c r="H49" s="45">
        <f t="shared" si="10"/>
        <v>12909897</v>
      </c>
      <c r="I49" s="45">
        <f t="shared" si="10"/>
        <v>12909897</v>
      </c>
      <c r="J49" s="45">
        <f t="shared" si="10"/>
        <v>12909897</v>
      </c>
      <c r="K49" s="45">
        <f t="shared" si="10"/>
        <v>12909897</v>
      </c>
      <c r="L49" s="45">
        <f>+L25-L48</f>
        <v>12909897</v>
      </c>
      <c r="M49" s="45">
        <f>+M25-M48</f>
        <v>12909897</v>
      </c>
      <c r="N49" s="46">
        <f t="shared" si="10"/>
        <v>12912833</v>
      </c>
      <c r="O49" s="47">
        <f t="shared" si="10"/>
        <v>154921700</v>
      </c>
      <c r="P49" s="45">
        <f t="shared" si="10"/>
        <v>173288493</v>
      </c>
      <c r="Q49" s="48">
        <f t="shared" si="10"/>
        <v>163084509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124970133</v>
      </c>
      <c r="D5" s="16">
        <f t="shared" si="0"/>
        <v>124970133</v>
      </c>
      <c r="E5" s="16">
        <f t="shared" si="0"/>
        <v>124970133</v>
      </c>
      <c r="F5" s="16">
        <f t="shared" si="0"/>
        <v>124970133</v>
      </c>
      <c r="G5" s="16">
        <f t="shared" si="0"/>
        <v>124970133</v>
      </c>
      <c r="H5" s="16">
        <f t="shared" si="0"/>
        <v>124970133</v>
      </c>
      <c r="I5" s="16">
        <f t="shared" si="0"/>
        <v>124970133</v>
      </c>
      <c r="J5" s="16">
        <f t="shared" si="0"/>
        <v>124970133</v>
      </c>
      <c r="K5" s="16">
        <f t="shared" si="0"/>
        <v>124970133</v>
      </c>
      <c r="L5" s="16">
        <f>SUM(L6:L8)</f>
        <v>124970133</v>
      </c>
      <c r="M5" s="16">
        <f>SUM(M6:M8)</f>
        <v>124970133</v>
      </c>
      <c r="N5" s="17">
        <f t="shared" si="0"/>
        <v>124970263</v>
      </c>
      <c r="O5" s="18">
        <f t="shared" si="0"/>
        <v>1499641726</v>
      </c>
      <c r="P5" s="16">
        <f t="shared" si="0"/>
        <v>1627057552</v>
      </c>
      <c r="Q5" s="17">
        <f t="shared" si="0"/>
        <v>1851169129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124970133</v>
      </c>
      <c r="D7" s="23">
        <v>124970133</v>
      </c>
      <c r="E7" s="23">
        <v>124970133</v>
      </c>
      <c r="F7" s="23">
        <v>124970133</v>
      </c>
      <c r="G7" s="23">
        <v>124970133</v>
      </c>
      <c r="H7" s="23">
        <v>124970133</v>
      </c>
      <c r="I7" s="23">
        <v>124970133</v>
      </c>
      <c r="J7" s="23">
        <v>124970133</v>
      </c>
      <c r="K7" s="23">
        <v>124970133</v>
      </c>
      <c r="L7" s="23">
        <v>124970133</v>
      </c>
      <c r="M7" s="23">
        <v>124970133</v>
      </c>
      <c r="N7" s="24">
        <v>124970263</v>
      </c>
      <c r="O7" s="25">
        <v>1499641726</v>
      </c>
      <c r="P7" s="23">
        <v>1627057552</v>
      </c>
      <c r="Q7" s="26">
        <v>1851169129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124970133</v>
      </c>
      <c r="D25" s="41">
        <f t="shared" si="4"/>
        <v>124970133</v>
      </c>
      <c r="E25" s="41">
        <f t="shared" si="4"/>
        <v>124970133</v>
      </c>
      <c r="F25" s="41">
        <f t="shared" si="4"/>
        <v>124970133</v>
      </c>
      <c r="G25" s="41">
        <f t="shared" si="4"/>
        <v>124970133</v>
      </c>
      <c r="H25" s="41">
        <f t="shared" si="4"/>
        <v>124970133</v>
      </c>
      <c r="I25" s="41">
        <f t="shared" si="4"/>
        <v>124970133</v>
      </c>
      <c r="J25" s="41">
        <f t="shared" si="4"/>
        <v>124970133</v>
      </c>
      <c r="K25" s="41">
        <f t="shared" si="4"/>
        <v>124970133</v>
      </c>
      <c r="L25" s="41">
        <f>+L5+L9+L15+L19+L24</f>
        <v>124970133</v>
      </c>
      <c r="M25" s="41">
        <f>+M5+M9+M15+M19+M24</f>
        <v>124970133</v>
      </c>
      <c r="N25" s="42">
        <f t="shared" si="4"/>
        <v>124970263</v>
      </c>
      <c r="O25" s="43">
        <f t="shared" si="4"/>
        <v>1499641726</v>
      </c>
      <c r="P25" s="41">
        <f t="shared" si="4"/>
        <v>1627057552</v>
      </c>
      <c r="Q25" s="44">
        <f t="shared" si="4"/>
        <v>1851169129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39450142</v>
      </c>
      <c r="D28" s="16">
        <f t="shared" si="5"/>
        <v>39450142</v>
      </c>
      <c r="E28" s="16">
        <f>SUM(E29:E31)</f>
        <v>39450142</v>
      </c>
      <c r="F28" s="16">
        <f>SUM(F29:F31)</f>
        <v>39450142</v>
      </c>
      <c r="G28" s="16">
        <f>SUM(G29:G31)</f>
        <v>39450142</v>
      </c>
      <c r="H28" s="16">
        <f>SUM(H29:H31)</f>
        <v>39450142</v>
      </c>
      <c r="I28" s="16">
        <f t="shared" si="5"/>
        <v>39450142</v>
      </c>
      <c r="J28" s="16">
        <f t="shared" si="5"/>
        <v>39450142</v>
      </c>
      <c r="K28" s="16">
        <f t="shared" si="5"/>
        <v>39450142</v>
      </c>
      <c r="L28" s="16">
        <f>SUM(L29:L31)</f>
        <v>39450142</v>
      </c>
      <c r="M28" s="16">
        <f>SUM(M29:M31)</f>
        <v>39450142</v>
      </c>
      <c r="N28" s="17">
        <f t="shared" si="5"/>
        <v>39448897</v>
      </c>
      <c r="O28" s="18">
        <f t="shared" si="5"/>
        <v>473400459</v>
      </c>
      <c r="P28" s="16">
        <f t="shared" si="5"/>
        <v>535591195</v>
      </c>
      <c r="Q28" s="17">
        <f t="shared" si="5"/>
        <v>557443022</v>
      </c>
    </row>
    <row r="29" spans="1:17" ht="13.5">
      <c r="A29" s="3" t="s">
        <v>23</v>
      </c>
      <c r="B29" s="2"/>
      <c r="C29" s="19">
        <v>11290384</v>
      </c>
      <c r="D29" s="19">
        <v>11290384</v>
      </c>
      <c r="E29" s="19">
        <v>11290384</v>
      </c>
      <c r="F29" s="19">
        <v>11290384</v>
      </c>
      <c r="G29" s="19">
        <v>11290384</v>
      </c>
      <c r="H29" s="19">
        <v>11290384</v>
      </c>
      <c r="I29" s="19">
        <v>11290384</v>
      </c>
      <c r="J29" s="19">
        <v>11290384</v>
      </c>
      <c r="K29" s="19">
        <v>11290384</v>
      </c>
      <c r="L29" s="19">
        <v>11290384</v>
      </c>
      <c r="M29" s="19">
        <v>11290384</v>
      </c>
      <c r="N29" s="20">
        <v>11289664</v>
      </c>
      <c r="O29" s="21">
        <v>135483888</v>
      </c>
      <c r="P29" s="19">
        <v>170373067</v>
      </c>
      <c r="Q29" s="22">
        <v>182662771</v>
      </c>
    </row>
    <row r="30" spans="1:17" ht="13.5">
      <c r="A30" s="3" t="s">
        <v>24</v>
      </c>
      <c r="B30" s="2"/>
      <c r="C30" s="23">
        <v>28159758</v>
      </c>
      <c r="D30" s="23">
        <v>28159758</v>
      </c>
      <c r="E30" s="23">
        <v>28159758</v>
      </c>
      <c r="F30" s="23">
        <v>28159758</v>
      </c>
      <c r="G30" s="23">
        <v>28159758</v>
      </c>
      <c r="H30" s="23">
        <v>28159758</v>
      </c>
      <c r="I30" s="23">
        <v>28159758</v>
      </c>
      <c r="J30" s="23">
        <v>28159758</v>
      </c>
      <c r="K30" s="23">
        <v>28159758</v>
      </c>
      <c r="L30" s="23">
        <v>28159758</v>
      </c>
      <c r="M30" s="23">
        <v>28159758</v>
      </c>
      <c r="N30" s="24">
        <v>28159233</v>
      </c>
      <c r="O30" s="25">
        <v>337916571</v>
      </c>
      <c r="P30" s="23">
        <v>365218128</v>
      </c>
      <c r="Q30" s="26">
        <v>374780251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0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0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1224179</v>
      </c>
      <c r="D38" s="16">
        <f t="shared" si="7"/>
        <v>1224179</v>
      </c>
      <c r="E38" s="16">
        <f>SUM(E39:E41)</f>
        <v>1224179</v>
      </c>
      <c r="F38" s="16">
        <f>SUM(F39:F41)</f>
        <v>1224179</v>
      </c>
      <c r="G38" s="16">
        <f>SUM(G39:G41)</f>
        <v>1224179</v>
      </c>
      <c r="H38" s="16">
        <f>SUM(H39:H41)</f>
        <v>1224179</v>
      </c>
      <c r="I38" s="16">
        <f t="shared" si="7"/>
        <v>1224179</v>
      </c>
      <c r="J38" s="16">
        <f t="shared" si="7"/>
        <v>1224179</v>
      </c>
      <c r="K38" s="16">
        <f t="shared" si="7"/>
        <v>1224179</v>
      </c>
      <c r="L38" s="16">
        <f>SUM(L39:L41)</f>
        <v>1224179</v>
      </c>
      <c r="M38" s="16">
        <f>SUM(M39:M41)</f>
        <v>1224179</v>
      </c>
      <c r="N38" s="27">
        <f t="shared" si="7"/>
        <v>1224041</v>
      </c>
      <c r="O38" s="28">
        <f t="shared" si="7"/>
        <v>14690010</v>
      </c>
      <c r="P38" s="16">
        <f t="shared" si="7"/>
        <v>24698055</v>
      </c>
      <c r="Q38" s="29">
        <f t="shared" si="7"/>
        <v>24736606</v>
      </c>
    </row>
    <row r="39" spans="1:17" ht="13.5">
      <c r="A39" s="3" t="s">
        <v>33</v>
      </c>
      <c r="B39" s="2"/>
      <c r="C39" s="19">
        <v>1224179</v>
      </c>
      <c r="D39" s="19">
        <v>1224179</v>
      </c>
      <c r="E39" s="19">
        <v>1224179</v>
      </c>
      <c r="F39" s="19">
        <v>1224179</v>
      </c>
      <c r="G39" s="19">
        <v>1224179</v>
      </c>
      <c r="H39" s="19">
        <v>1224179</v>
      </c>
      <c r="I39" s="19">
        <v>1224179</v>
      </c>
      <c r="J39" s="19">
        <v>1224179</v>
      </c>
      <c r="K39" s="19">
        <v>1224179</v>
      </c>
      <c r="L39" s="19">
        <v>1224179</v>
      </c>
      <c r="M39" s="19">
        <v>1224179</v>
      </c>
      <c r="N39" s="20">
        <v>1224041</v>
      </c>
      <c r="O39" s="21">
        <v>14690010</v>
      </c>
      <c r="P39" s="19">
        <v>24698055</v>
      </c>
      <c r="Q39" s="22">
        <v>24736606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37544882</v>
      </c>
      <c r="D42" s="16">
        <f t="shared" si="8"/>
        <v>37544882</v>
      </c>
      <c r="E42" s="16">
        <f>SUM(E43:E46)</f>
        <v>37544882</v>
      </c>
      <c r="F42" s="16">
        <f>SUM(F43:F46)</f>
        <v>37544882</v>
      </c>
      <c r="G42" s="16">
        <f>SUM(G43:G46)</f>
        <v>37544882</v>
      </c>
      <c r="H42" s="16">
        <f>SUM(H43:H46)</f>
        <v>37544882</v>
      </c>
      <c r="I42" s="16">
        <f t="shared" si="8"/>
        <v>37544882</v>
      </c>
      <c r="J42" s="16">
        <f t="shared" si="8"/>
        <v>37544882</v>
      </c>
      <c r="K42" s="16">
        <f t="shared" si="8"/>
        <v>37544882</v>
      </c>
      <c r="L42" s="16">
        <f>SUM(L43:L46)</f>
        <v>37544882</v>
      </c>
      <c r="M42" s="16">
        <f>SUM(M43:M46)</f>
        <v>37544882</v>
      </c>
      <c r="N42" s="27">
        <f t="shared" si="8"/>
        <v>37544626</v>
      </c>
      <c r="O42" s="28">
        <f t="shared" si="8"/>
        <v>450538328</v>
      </c>
      <c r="P42" s="16">
        <f t="shared" si="8"/>
        <v>489840963</v>
      </c>
      <c r="Q42" s="29">
        <f t="shared" si="8"/>
        <v>525677800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37544882</v>
      </c>
      <c r="D44" s="19">
        <v>37544882</v>
      </c>
      <c r="E44" s="19">
        <v>37544882</v>
      </c>
      <c r="F44" s="19">
        <v>37544882</v>
      </c>
      <c r="G44" s="19">
        <v>37544882</v>
      </c>
      <c r="H44" s="19">
        <v>37544882</v>
      </c>
      <c r="I44" s="19">
        <v>37544882</v>
      </c>
      <c r="J44" s="19">
        <v>37544882</v>
      </c>
      <c r="K44" s="19">
        <v>37544882</v>
      </c>
      <c r="L44" s="19">
        <v>37544882</v>
      </c>
      <c r="M44" s="19">
        <v>37544882</v>
      </c>
      <c r="N44" s="20">
        <v>37544626</v>
      </c>
      <c r="O44" s="21">
        <v>450538328</v>
      </c>
      <c r="P44" s="19">
        <v>489840963</v>
      </c>
      <c r="Q44" s="22">
        <v>525677800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78219203</v>
      </c>
      <c r="D48" s="41">
        <f t="shared" si="9"/>
        <v>78219203</v>
      </c>
      <c r="E48" s="41">
        <f>+E28+E32+E38+E42+E47</f>
        <v>78219203</v>
      </c>
      <c r="F48" s="41">
        <f>+F28+F32+F38+F42+F47</f>
        <v>78219203</v>
      </c>
      <c r="G48" s="41">
        <f>+G28+G32+G38+G42+G47</f>
        <v>78219203</v>
      </c>
      <c r="H48" s="41">
        <f>+H28+H32+H38+H42+H47</f>
        <v>78219203</v>
      </c>
      <c r="I48" s="41">
        <f t="shared" si="9"/>
        <v>78219203</v>
      </c>
      <c r="J48" s="41">
        <f t="shared" si="9"/>
        <v>78219203</v>
      </c>
      <c r="K48" s="41">
        <f t="shared" si="9"/>
        <v>78219203</v>
      </c>
      <c r="L48" s="41">
        <f>+L28+L32+L38+L42+L47</f>
        <v>78219203</v>
      </c>
      <c r="M48" s="41">
        <f>+M28+M32+M38+M42+M47</f>
        <v>78219203</v>
      </c>
      <c r="N48" s="42">
        <f t="shared" si="9"/>
        <v>78217564</v>
      </c>
      <c r="O48" s="43">
        <f t="shared" si="9"/>
        <v>938628797</v>
      </c>
      <c r="P48" s="41">
        <f t="shared" si="9"/>
        <v>1050130213</v>
      </c>
      <c r="Q48" s="44">
        <f t="shared" si="9"/>
        <v>1107857428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46750930</v>
      </c>
      <c r="D49" s="45">
        <f t="shared" si="10"/>
        <v>46750930</v>
      </c>
      <c r="E49" s="45">
        <f t="shared" si="10"/>
        <v>46750930</v>
      </c>
      <c r="F49" s="45">
        <f t="shared" si="10"/>
        <v>46750930</v>
      </c>
      <c r="G49" s="45">
        <f t="shared" si="10"/>
        <v>46750930</v>
      </c>
      <c r="H49" s="45">
        <f t="shared" si="10"/>
        <v>46750930</v>
      </c>
      <c r="I49" s="45">
        <f t="shared" si="10"/>
        <v>46750930</v>
      </c>
      <c r="J49" s="45">
        <f t="shared" si="10"/>
        <v>46750930</v>
      </c>
      <c r="K49" s="45">
        <f t="shared" si="10"/>
        <v>46750930</v>
      </c>
      <c r="L49" s="45">
        <f>+L25-L48</f>
        <v>46750930</v>
      </c>
      <c r="M49" s="45">
        <f>+M25-M48</f>
        <v>46750930</v>
      </c>
      <c r="N49" s="46">
        <f t="shared" si="10"/>
        <v>46752699</v>
      </c>
      <c r="O49" s="47">
        <f t="shared" si="10"/>
        <v>561012929</v>
      </c>
      <c r="P49" s="45">
        <f t="shared" si="10"/>
        <v>576927339</v>
      </c>
      <c r="Q49" s="48">
        <f t="shared" si="10"/>
        <v>743311701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35357981</v>
      </c>
      <c r="D5" s="16">
        <f t="shared" si="0"/>
        <v>35357969</v>
      </c>
      <c r="E5" s="16">
        <f t="shared" si="0"/>
        <v>35357969</v>
      </c>
      <c r="F5" s="16">
        <f t="shared" si="0"/>
        <v>35357969</v>
      </c>
      <c r="G5" s="16">
        <f t="shared" si="0"/>
        <v>35357969</v>
      </c>
      <c r="H5" s="16">
        <f t="shared" si="0"/>
        <v>35357969</v>
      </c>
      <c r="I5" s="16">
        <f t="shared" si="0"/>
        <v>35357974</v>
      </c>
      <c r="J5" s="16">
        <f t="shared" si="0"/>
        <v>35357969</v>
      </c>
      <c r="K5" s="16">
        <f t="shared" si="0"/>
        <v>35357969</v>
      </c>
      <c r="L5" s="16">
        <f>SUM(L6:L8)</f>
        <v>35357969</v>
      </c>
      <c r="M5" s="16">
        <f>SUM(M6:M8)</f>
        <v>35357969</v>
      </c>
      <c r="N5" s="17">
        <f t="shared" si="0"/>
        <v>35357969</v>
      </c>
      <c r="O5" s="18">
        <f t="shared" si="0"/>
        <v>424295645</v>
      </c>
      <c r="P5" s="16">
        <f t="shared" si="0"/>
        <v>446153175</v>
      </c>
      <c r="Q5" s="17">
        <f t="shared" si="0"/>
        <v>475453934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35357981</v>
      </c>
      <c r="D7" s="23">
        <v>35357969</v>
      </c>
      <c r="E7" s="23">
        <v>35357969</v>
      </c>
      <c r="F7" s="23">
        <v>35357969</v>
      </c>
      <c r="G7" s="23">
        <v>35357969</v>
      </c>
      <c r="H7" s="23">
        <v>35357969</v>
      </c>
      <c r="I7" s="23">
        <v>35357974</v>
      </c>
      <c r="J7" s="23">
        <v>35357969</v>
      </c>
      <c r="K7" s="23">
        <v>35357969</v>
      </c>
      <c r="L7" s="23">
        <v>35357969</v>
      </c>
      <c r="M7" s="23">
        <v>35357969</v>
      </c>
      <c r="N7" s="24">
        <v>35357969</v>
      </c>
      <c r="O7" s="25">
        <v>424295645</v>
      </c>
      <c r="P7" s="23">
        <v>446153175</v>
      </c>
      <c r="Q7" s="26">
        <v>475453934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1547356</v>
      </c>
      <c r="D15" s="16">
        <f t="shared" si="2"/>
        <v>1547356</v>
      </c>
      <c r="E15" s="16">
        <f t="shared" si="2"/>
        <v>1547356</v>
      </c>
      <c r="F15" s="16">
        <f t="shared" si="2"/>
        <v>1547356</v>
      </c>
      <c r="G15" s="16">
        <f t="shared" si="2"/>
        <v>1547356</v>
      </c>
      <c r="H15" s="16">
        <f t="shared" si="2"/>
        <v>1547356</v>
      </c>
      <c r="I15" s="16">
        <f t="shared" si="2"/>
        <v>1547349</v>
      </c>
      <c r="J15" s="16">
        <f t="shared" si="2"/>
        <v>1547356</v>
      </c>
      <c r="K15" s="16">
        <f t="shared" si="2"/>
        <v>1547356</v>
      </c>
      <c r="L15" s="16">
        <f>SUM(L16:L18)</f>
        <v>1547356</v>
      </c>
      <c r="M15" s="16">
        <f>SUM(M16:M18)</f>
        <v>1547356</v>
      </c>
      <c r="N15" s="27">
        <f t="shared" si="2"/>
        <v>1547356</v>
      </c>
      <c r="O15" s="28">
        <f t="shared" si="2"/>
        <v>18568265</v>
      </c>
      <c r="P15" s="16">
        <f t="shared" si="2"/>
        <v>19422405</v>
      </c>
      <c r="Q15" s="29">
        <f t="shared" si="2"/>
        <v>20315836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1547356</v>
      </c>
      <c r="D17" s="19">
        <v>1547356</v>
      </c>
      <c r="E17" s="19">
        <v>1547356</v>
      </c>
      <c r="F17" s="19">
        <v>1547356</v>
      </c>
      <c r="G17" s="19">
        <v>1547356</v>
      </c>
      <c r="H17" s="19">
        <v>1547356</v>
      </c>
      <c r="I17" s="19">
        <v>1547349</v>
      </c>
      <c r="J17" s="19">
        <v>1547356</v>
      </c>
      <c r="K17" s="19">
        <v>1547356</v>
      </c>
      <c r="L17" s="19">
        <v>1547356</v>
      </c>
      <c r="M17" s="19">
        <v>1547356</v>
      </c>
      <c r="N17" s="20">
        <v>1547356</v>
      </c>
      <c r="O17" s="21">
        <v>18568265</v>
      </c>
      <c r="P17" s="19">
        <v>19422405</v>
      </c>
      <c r="Q17" s="22">
        <v>20315836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3096740</v>
      </c>
      <c r="D19" s="16">
        <f t="shared" si="3"/>
        <v>3096722</v>
      </c>
      <c r="E19" s="16">
        <f t="shared" si="3"/>
        <v>3096722</v>
      </c>
      <c r="F19" s="16">
        <f t="shared" si="3"/>
        <v>3096722</v>
      </c>
      <c r="G19" s="16">
        <f t="shared" si="3"/>
        <v>3096722</v>
      </c>
      <c r="H19" s="16">
        <f t="shared" si="3"/>
        <v>3096722</v>
      </c>
      <c r="I19" s="16">
        <f t="shared" si="3"/>
        <v>3096718</v>
      </c>
      <c r="J19" s="16">
        <f t="shared" si="3"/>
        <v>3096722</v>
      </c>
      <c r="K19" s="16">
        <f t="shared" si="3"/>
        <v>3096722</v>
      </c>
      <c r="L19" s="16">
        <f>SUM(L20:L23)</f>
        <v>3096722</v>
      </c>
      <c r="M19" s="16">
        <f>SUM(M20:M23)</f>
        <v>3096722</v>
      </c>
      <c r="N19" s="27">
        <f t="shared" si="3"/>
        <v>3096722</v>
      </c>
      <c r="O19" s="28">
        <f t="shared" si="3"/>
        <v>37160678</v>
      </c>
      <c r="P19" s="16">
        <f t="shared" si="3"/>
        <v>41107234</v>
      </c>
      <c r="Q19" s="29">
        <f t="shared" si="3"/>
        <v>40354168</v>
      </c>
    </row>
    <row r="20" spans="1:17" ht="13.5">
      <c r="A20" s="3" t="s">
        <v>37</v>
      </c>
      <c r="B20" s="2"/>
      <c r="C20" s="19">
        <v>2515715</v>
      </c>
      <c r="D20" s="19">
        <v>2515697</v>
      </c>
      <c r="E20" s="19">
        <v>2515697</v>
      </c>
      <c r="F20" s="19">
        <v>2515697</v>
      </c>
      <c r="G20" s="19">
        <v>2515697</v>
      </c>
      <c r="H20" s="19">
        <v>2515697</v>
      </c>
      <c r="I20" s="19">
        <v>2515697</v>
      </c>
      <c r="J20" s="19">
        <v>2515697</v>
      </c>
      <c r="K20" s="19">
        <v>2515697</v>
      </c>
      <c r="L20" s="19">
        <v>2515697</v>
      </c>
      <c r="M20" s="19">
        <v>2515697</v>
      </c>
      <c r="N20" s="20">
        <v>2515697</v>
      </c>
      <c r="O20" s="21">
        <v>30188382</v>
      </c>
      <c r="P20" s="19">
        <v>33814213</v>
      </c>
      <c r="Q20" s="22">
        <v>32725667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581025</v>
      </c>
      <c r="D23" s="19">
        <v>581025</v>
      </c>
      <c r="E23" s="19">
        <v>581025</v>
      </c>
      <c r="F23" s="19">
        <v>581025</v>
      </c>
      <c r="G23" s="19">
        <v>581025</v>
      </c>
      <c r="H23" s="19">
        <v>581025</v>
      </c>
      <c r="I23" s="19">
        <v>581021</v>
      </c>
      <c r="J23" s="19">
        <v>581025</v>
      </c>
      <c r="K23" s="19">
        <v>581025</v>
      </c>
      <c r="L23" s="19">
        <v>581025</v>
      </c>
      <c r="M23" s="19">
        <v>581025</v>
      </c>
      <c r="N23" s="20">
        <v>581025</v>
      </c>
      <c r="O23" s="21">
        <v>6972296</v>
      </c>
      <c r="P23" s="19">
        <v>7293021</v>
      </c>
      <c r="Q23" s="22">
        <v>7628501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40002077</v>
      </c>
      <c r="D25" s="41">
        <f t="shared" si="4"/>
        <v>40002047</v>
      </c>
      <c r="E25" s="41">
        <f t="shared" si="4"/>
        <v>40002047</v>
      </c>
      <c r="F25" s="41">
        <f t="shared" si="4"/>
        <v>40002047</v>
      </c>
      <c r="G25" s="41">
        <f t="shared" si="4"/>
        <v>40002047</v>
      </c>
      <c r="H25" s="41">
        <f t="shared" si="4"/>
        <v>40002047</v>
      </c>
      <c r="I25" s="41">
        <f t="shared" si="4"/>
        <v>40002041</v>
      </c>
      <c r="J25" s="41">
        <f t="shared" si="4"/>
        <v>40002047</v>
      </c>
      <c r="K25" s="41">
        <f t="shared" si="4"/>
        <v>40002047</v>
      </c>
      <c r="L25" s="41">
        <f>+L5+L9+L15+L19+L24</f>
        <v>40002047</v>
      </c>
      <c r="M25" s="41">
        <f>+M5+M9+M15+M19+M24</f>
        <v>40002047</v>
      </c>
      <c r="N25" s="42">
        <f t="shared" si="4"/>
        <v>40002047</v>
      </c>
      <c r="O25" s="43">
        <f t="shared" si="4"/>
        <v>480024588</v>
      </c>
      <c r="P25" s="41">
        <f t="shared" si="4"/>
        <v>506682814</v>
      </c>
      <c r="Q25" s="44">
        <f t="shared" si="4"/>
        <v>536123938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17250515</v>
      </c>
      <c r="D28" s="16">
        <f t="shared" si="5"/>
        <v>17250306</v>
      </c>
      <c r="E28" s="16">
        <f>SUM(E29:E31)</f>
        <v>17250306</v>
      </c>
      <c r="F28" s="16">
        <f>SUM(F29:F31)</f>
        <v>17250306</v>
      </c>
      <c r="G28" s="16">
        <f>SUM(G29:G31)</f>
        <v>17250306</v>
      </c>
      <c r="H28" s="16">
        <f>SUM(H29:H31)</f>
        <v>17250306</v>
      </c>
      <c r="I28" s="16">
        <f t="shared" si="5"/>
        <v>17250162</v>
      </c>
      <c r="J28" s="16">
        <f t="shared" si="5"/>
        <v>17250306</v>
      </c>
      <c r="K28" s="16">
        <f t="shared" si="5"/>
        <v>17250306</v>
      </c>
      <c r="L28" s="16">
        <f>SUM(L29:L31)</f>
        <v>17250306</v>
      </c>
      <c r="M28" s="16">
        <f>SUM(M29:M31)</f>
        <v>17250306</v>
      </c>
      <c r="N28" s="17">
        <f t="shared" si="5"/>
        <v>17250306</v>
      </c>
      <c r="O28" s="18">
        <f t="shared" si="5"/>
        <v>207003737</v>
      </c>
      <c r="P28" s="16">
        <f t="shared" si="5"/>
        <v>214621134</v>
      </c>
      <c r="Q28" s="17">
        <f t="shared" si="5"/>
        <v>225683853</v>
      </c>
    </row>
    <row r="29" spans="1:17" ht="13.5">
      <c r="A29" s="3" t="s">
        <v>23</v>
      </c>
      <c r="B29" s="2"/>
      <c r="C29" s="19">
        <v>5234858</v>
      </c>
      <c r="D29" s="19">
        <v>5234758</v>
      </c>
      <c r="E29" s="19">
        <v>5234758</v>
      </c>
      <c r="F29" s="19">
        <v>5234758</v>
      </c>
      <c r="G29" s="19">
        <v>5234758</v>
      </c>
      <c r="H29" s="19">
        <v>5234758</v>
      </c>
      <c r="I29" s="19">
        <v>5234765</v>
      </c>
      <c r="J29" s="19">
        <v>5234758</v>
      </c>
      <c r="K29" s="19">
        <v>5234758</v>
      </c>
      <c r="L29" s="19">
        <v>5234758</v>
      </c>
      <c r="M29" s="19">
        <v>5234758</v>
      </c>
      <c r="N29" s="20">
        <v>5234758</v>
      </c>
      <c r="O29" s="21">
        <v>62817203</v>
      </c>
      <c r="P29" s="19">
        <v>67649210</v>
      </c>
      <c r="Q29" s="22">
        <v>70864655</v>
      </c>
    </row>
    <row r="30" spans="1:17" ht="13.5">
      <c r="A30" s="3" t="s">
        <v>24</v>
      </c>
      <c r="B30" s="2"/>
      <c r="C30" s="23">
        <v>11784586</v>
      </c>
      <c r="D30" s="23">
        <v>11784477</v>
      </c>
      <c r="E30" s="23">
        <v>11784477</v>
      </c>
      <c r="F30" s="23">
        <v>11784477</v>
      </c>
      <c r="G30" s="23">
        <v>11784477</v>
      </c>
      <c r="H30" s="23">
        <v>11784477</v>
      </c>
      <c r="I30" s="23">
        <v>11784338</v>
      </c>
      <c r="J30" s="23">
        <v>11784477</v>
      </c>
      <c r="K30" s="23">
        <v>11784477</v>
      </c>
      <c r="L30" s="23">
        <v>11784477</v>
      </c>
      <c r="M30" s="23">
        <v>11784477</v>
      </c>
      <c r="N30" s="24">
        <v>11784477</v>
      </c>
      <c r="O30" s="25">
        <v>141413694</v>
      </c>
      <c r="P30" s="23">
        <v>144068146</v>
      </c>
      <c r="Q30" s="26">
        <v>151778294</v>
      </c>
    </row>
    <row r="31" spans="1:17" ht="13.5">
      <c r="A31" s="3" t="s">
        <v>25</v>
      </c>
      <c r="B31" s="2"/>
      <c r="C31" s="19">
        <v>231071</v>
      </c>
      <c r="D31" s="19">
        <v>231071</v>
      </c>
      <c r="E31" s="19">
        <v>231071</v>
      </c>
      <c r="F31" s="19">
        <v>231071</v>
      </c>
      <c r="G31" s="19">
        <v>231071</v>
      </c>
      <c r="H31" s="19">
        <v>231071</v>
      </c>
      <c r="I31" s="19">
        <v>231059</v>
      </c>
      <c r="J31" s="19">
        <v>231071</v>
      </c>
      <c r="K31" s="19">
        <v>231071</v>
      </c>
      <c r="L31" s="19">
        <v>231071</v>
      </c>
      <c r="M31" s="19">
        <v>231071</v>
      </c>
      <c r="N31" s="20">
        <v>231071</v>
      </c>
      <c r="O31" s="21">
        <v>2772840</v>
      </c>
      <c r="P31" s="19">
        <v>2903778</v>
      </c>
      <c r="Q31" s="22">
        <v>3040904</v>
      </c>
    </row>
    <row r="32" spans="1:17" ht="13.5">
      <c r="A32" s="1" t="s">
        <v>26</v>
      </c>
      <c r="B32" s="2"/>
      <c r="C32" s="16">
        <f aca="true" t="shared" si="6" ref="C32:Q32">SUM(C33:C37)</f>
        <v>2196860</v>
      </c>
      <c r="D32" s="16">
        <f t="shared" si="6"/>
        <v>2196856</v>
      </c>
      <c r="E32" s="16">
        <f>SUM(E33:E37)</f>
        <v>2196856</v>
      </c>
      <c r="F32" s="16">
        <f>SUM(F33:F37)</f>
        <v>2196856</v>
      </c>
      <c r="G32" s="16">
        <f>SUM(G33:G37)</f>
        <v>2196856</v>
      </c>
      <c r="H32" s="16">
        <f>SUM(H33:H37)</f>
        <v>2196856</v>
      </c>
      <c r="I32" s="16">
        <f t="shared" si="6"/>
        <v>2196832</v>
      </c>
      <c r="J32" s="16">
        <f t="shared" si="6"/>
        <v>2196856</v>
      </c>
      <c r="K32" s="16">
        <f t="shared" si="6"/>
        <v>2196856</v>
      </c>
      <c r="L32" s="16">
        <f>SUM(L33:L37)</f>
        <v>2196856</v>
      </c>
      <c r="M32" s="16">
        <f>SUM(M33:M37)</f>
        <v>2196856</v>
      </c>
      <c r="N32" s="27">
        <f t="shared" si="6"/>
        <v>2196856</v>
      </c>
      <c r="O32" s="28">
        <f t="shared" si="6"/>
        <v>26362252</v>
      </c>
      <c r="P32" s="16">
        <f t="shared" si="6"/>
        <v>28753287</v>
      </c>
      <c r="Q32" s="29">
        <f t="shared" si="6"/>
        <v>31829262</v>
      </c>
    </row>
    <row r="33" spans="1:17" ht="13.5">
      <c r="A33" s="3" t="s">
        <v>27</v>
      </c>
      <c r="B33" s="2"/>
      <c r="C33" s="19">
        <v>854544</v>
      </c>
      <c r="D33" s="19">
        <v>854540</v>
      </c>
      <c r="E33" s="19">
        <v>854540</v>
      </c>
      <c r="F33" s="19">
        <v>854540</v>
      </c>
      <c r="G33" s="19">
        <v>854540</v>
      </c>
      <c r="H33" s="19">
        <v>854540</v>
      </c>
      <c r="I33" s="19">
        <v>854543</v>
      </c>
      <c r="J33" s="19">
        <v>854540</v>
      </c>
      <c r="K33" s="19">
        <v>854540</v>
      </c>
      <c r="L33" s="19">
        <v>854540</v>
      </c>
      <c r="M33" s="19">
        <v>854540</v>
      </c>
      <c r="N33" s="20">
        <v>854540</v>
      </c>
      <c r="O33" s="21">
        <v>10254487</v>
      </c>
      <c r="P33" s="19">
        <v>11162181</v>
      </c>
      <c r="Q33" s="22">
        <v>12273935</v>
      </c>
    </row>
    <row r="34" spans="1:17" ht="13.5">
      <c r="A34" s="3" t="s">
        <v>28</v>
      </c>
      <c r="B34" s="2"/>
      <c r="C34" s="19">
        <v>1266971</v>
      </c>
      <c r="D34" s="19">
        <v>1266971</v>
      </c>
      <c r="E34" s="19">
        <v>1266971</v>
      </c>
      <c r="F34" s="19">
        <v>1266971</v>
      </c>
      <c r="G34" s="19">
        <v>1266971</v>
      </c>
      <c r="H34" s="19">
        <v>1266971</v>
      </c>
      <c r="I34" s="19">
        <v>1266938</v>
      </c>
      <c r="J34" s="19">
        <v>1266971</v>
      </c>
      <c r="K34" s="19">
        <v>1266971</v>
      </c>
      <c r="L34" s="19">
        <v>1266971</v>
      </c>
      <c r="M34" s="19">
        <v>1266971</v>
      </c>
      <c r="N34" s="20">
        <v>1266971</v>
      </c>
      <c r="O34" s="21">
        <v>15203619</v>
      </c>
      <c r="P34" s="19">
        <v>16632104</v>
      </c>
      <c r="Q34" s="22">
        <v>18538110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75345</v>
      </c>
      <c r="D36" s="19">
        <v>75345</v>
      </c>
      <c r="E36" s="19">
        <v>75345</v>
      </c>
      <c r="F36" s="19">
        <v>75345</v>
      </c>
      <c r="G36" s="19">
        <v>75345</v>
      </c>
      <c r="H36" s="19">
        <v>75345</v>
      </c>
      <c r="I36" s="19">
        <v>75351</v>
      </c>
      <c r="J36" s="19">
        <v>75345</v>
      </c>
      <c r="K36" s="19">
        <v>75345</v>
      </c>
      <c r="L36" s="19">
        <v>75345</v>
      </c>
      <c r="M36" s="19">
        <v>75345</v>
      </c>
      <c r="N36" s="20">
        <v>75345</v>
      </c>
      <c r="O36" s="21">
        <v>904146</v>
      </c>
      <c r="P36" s="19">
        <v>959002</v>
      </c>
      <c r="Q36" s="22">
        <v>1017217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6271017</v>
      </c>
      <c r="D38" s="16">
        <f t="shared" si="7"/>
        <v>6270919</v>
      </c>
      <c r="E38" s="16">
        <f>SUM(E39:E41)</f>
        <v>6270919</v>
      </c>
      <c r="F38" s="16">
        <f>SUM(F39:F41)</f>
        <v>6270919</v>
      </c>
      <c r="G38" s="16">
        <f>SUM(G39:G41)</f>
        <v>6270919</v>
      </c>
      <c r="H38" s="16">
        <f>SUM(H39:H41)</f>
        <v>6270919</v>
      </c>
      <c r="I38" s="16">
        <f t="shared" si="7"/>
        <v>6270840</v>
      </c>
      <c r="J38" s="16">
        <f t="shared" si="7"/>
        <v>6270919</v>
      </c>
      <c r="K38" s="16">
        <f t="shared" si="7"/>
        <v>6270919</v>
      </c>
      <c r="L38" s="16">
        <f>SUM(L39:L41)</f>
        <v>6270919</v>
      </c>
      <c r="M38" s="16">
        <f>SUM(M39:M41)</f>
        <v>6270919</v>
      </c>
      <c r="N38" s="27">
        <f t="shared" si="7"/>
        <v>6270919</v>
      </c>
      <c r="O38" s="28">
        <f t="shared" si="7"/>
        <v>75251047</v>
      </c>
      <c r="P38" s="16">
        <f t="shared" si="7"/>
        <v>81530007</v>
      </c>
      <c r="Q38" s="29">
        <f t="shared" si="7"/>
        <v>91069763</v>
      </c>
    </row>
    <row r="39" spans="1:17" ht="13.5">
      <c r="A39" s="3" t="s">
        <v>33</v>
      </c>
      <c r="B39" s="2"/>
      <c r="C39" s="19">
        <v>2081509</v>
      </c>
      <c r="D39" s="19">
        <v>2081469</v>
      </c>
      <c r="E39" s="19">
        <v>2081469</v>
      </c>
      <c r="F39" s="19">
        <v>2081469</v>
      </c>
      <c r="G39" s="19">
        <v>2081469</v>
      </c>
      <c r="H39" s="19">
        <v>2081469</v>
      </c>
      <c r="I39" s="19">
        <v>2081445</v>
      </c>
      <c r="J39" s="19">
        <v>2081469</v>
      </c>
      <c r="K39" s="19">
        <v>2081469</v>
      </c>
      <c r="L39" s="19">
        <v>2081469</v>
      </c>
      <c r="M39" s="19">
        <v>2081469</v>
      </c>
      <c r="N39" s="20">
        <v>2081469</v>
      </c>
      <c r="O39" s="21">
        <v>24977644</v>
      </c>
      <c r="P39" s="19">
        <v>26207904</v>
      </c>
      <c r="Q39" s="22">
        <v>25714211</v>
      </c>
    </row>
    <row r="40" spans="1:17" ht="13.5">
      <c r="A40" s="3" t="s">
        <v>34</v>
      </c>
      <c r="B40" s="2"/>
      <c r="C40" s="19">
        <v>4189508</v>
      </c>
      <c r="D40" s="19">
        <v>4189450</v>
      </c>
      <c r="E40" s="19">
        <v>4189450</v>
      </c>
      <c r="F40" s="19">
        <v>4189450</v>
      </c>
      <c r="G40" s="19">
        <v>4189450</v>
      </c>
      <c r="H40" s="19">
        <v>4189450</v>
      </c>
      <c r="I40" s="19">
        <v>4189395</v>
      </c>
      <c r="J40" s="19">
        <v>4189450</v>
      </c>
      <c r="K40" s="19">
        <v>4189450</v>
      </c>
      <c r="L40" s="19">
        <v>4189450</v>
      </c>
      <c r="M40" s="19">
        <v>4189450</v>
      </c>
      <c r="N40" s="20">
        <v>4189450</v>
      </c>
      <c r="O40" s="21">
        <v>50273403</v>
      </c>
      <c r="P40" s="19">
        <v>55322103</v>
      </c>
      <c r="Q40" s="22">
        <v>65355552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4311316</v>
      </c>
      <c r="D42" s="16">
        <f t="shared" si="8"/>
        <v>4311297</v>
      </c>
      <c r="E42" s="16">
        <f>SUM(E43:E46)</f>
        <v>4311297</v>
      </c>
      <c r="F42" s="16">
        <f>SUM(F43:F46)</f>
        <v>4311297</v>
      </c>
      <c r="G42" s="16">
        <f>SUM(G43:G46)</f>
        <v>4311297</v>
      </c>
      <c r="H42" s="16">
        <f>SUM(H43:H46)</f>
        <v>4311297</v>
      </c>
      <c r="I42" s="16">
        <f t="shared" si="8"/>
        <v>4311269</v>
      </c>
      <c r="J42" s="16">
        <f t="shared" si="8"/>
        <v>4311297</v>
      </c>
      <c r="K42" s="16">
        <f t="shared" si="8"/>
        <v>4311297</v>
      </c>
      <c r="L42" s="16">
        <f>SUM(L43:L46)</f>
        <v>4311297</v>
      </c>
      <c r="M42" s="16">
        <f>SUM(M43:M46)</f>
        <v>4311297</v>
      </c>
      <c r="N42" s="27">
        <f t="shared" si="8"/>
        <v>4311297</v>
      </c>
      <c r="O42" s="28">
        <f t="shared" si="8"/>
        <v>51735555</v>
      </c>
      <c r="P42" s="16">
        <f t="shared" si="8"/>
        <v>57270312</v>
      </c>
      <c r="Q42" s="29">
        <f t="shared" si="8"/>
        <v>60449576</v>
      </c>
    </row>
    <row r="43" spans="1:17" ht="13.5">
      <c r="A43" s="3" t="s">
        <v>37</v>
      </c>
      <c r="B43" s="2"/>
      <c r="C43" s="19">
        <v>3563706</v>
      </c>
      <c r="D43" s="19">
        <v>3563687</v>
      </c>
      <c r="E43" s="19">
        <v>3563687</v>
      </c>
      <c r="F43" s="19">
        <v>3563687</v>
      </c>
      <c r="G43" s="19">
        <v>3563687</v>
      </c>
      <c r="H43" s="19">
        <v>3563687</v>
      </c>
      <c r="I43" s="19">
        <v>3563668</v>
      </c>
      <c r="J43" s="19">
        <v>3563687</v>
      </c>
      <c r="K43" s="19">
        <v>3563687</v>
      </c>
      <c r="L43" s="19">
        <v>3563687</v>
      </c>
      <c r="M43" s="19">
        <v>3563687</v>
      </c>
      <c r="N43" s="20">
        <v>3563687</v>
      </c>
      <c r="O43" s="21">
        <v>42764244</v>
      </c>
      <c r="P43" s="19">
        <v>47596719</v>
      </c>
      <c r="Q43" s="22">
        <v>50038804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87321</v>
      </c>
      <c r="D45" s="23">
        <v>87321</v>
      </c>
      <c r="E45" s="23">
        <v>87321</v>
      </c>
      <c r="F45" s="23">
        <v>87321</v>
      </c>
      <c r="G45" s="23">
        <v>87321</v>
      </c>
      <c r="H45" s="23">
        <v>87321</v>
      </c>
      <c r="I45" s="23">
        <v>87315</v>
      </c>
      <c r="J45" s="23">
        <v>87321</v>
      </c>
      <c r="K45" s="23">
        <v>87321</v>
      </c>
      <c r="L45" s="23">
        <v>87321</v>
      </c>
      <c r="M45" s="23">
        <v>87321</v>
      </c>
      <c r="N45" s="24">
        <v>87321</v>
      </c>
      <c r="O45" s="25">
        <v>1047846</v>
      </c>
      <c r="P45" s="23">
        <v>1108489</v>
      </c>
      <c r="Q45" s="26">
        <v>1172696</v>
      </c>
    </row>
    <row r="46" spans="1:17" ht="13.5">
      <c r="A46" s="3" t="s">
        <v>40</v>
      </c>
      <c r="B46" s="2"/>
      <c r="C46" s="19">
        <v>660289</v>
      </c>
      <c r="D46" s="19">
        <v>660289</v>
      </c>
      <c r="E46" s="19">
        <v>660289</v>
      </c>
      <c r="F46" s="19">
        <v>660289</v>
      </c>
      <c r="G46" s="19">
        <v>660289</v>
      </c>
      <c r="H46" s="19">
        <v>660289</v>
      </c>
      <c r="I46" s="19">
        <v>660286</v>
      </c>
      <c r="J46" s="19">
        <v>660289</v>
      </c>
      <c r="K46" s="19">
        <v>660289</v>
      </c>
      <c r="L46" s="19">
        <v>660289</v>
      </c>
      <c r="M46" s="19">
        <v>660289</v>
      </c>
      <c r="N46" s="20">
        <v>660289</v>
      </c>
      <c r="O46" s="21">
        <v>7923465</v>
      </c>
      <c r="P46" s="19">
        <v>8565104</v>
      </c>
      <c r="Q46" s="22">
        <v>9238076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30029708</v>
      </c>
      <c r="D48" s="41">
        <f t="shared" si="9"/>
        <v>30029378</v>
      </c>
      <c r="E48" s="41">
        <f>+E28+E32+E38+E42+E47</f>
        <v>30029378</v>
      </c>
      <c r="F48" s="41">
        <f>+F28+F32+F38+F42+F47</f>
        <v>30029378</v>
      </c>
      <c r="G48" s="41">
        <f>+G28+G32+G38+G42+G47</f>
        <v>30029378</v>
      </c>
      <c r="H48" s="41">
        <f>+H28+H32+H38+H42+H47</f>
        <v>30029378</v>
      </c>
      <c r="I48" s="41">
        <f t="shared" si="9"/>
        <v>30029103</v>
      </c>
      <c r="J48" s="41">
        <f t="shared" si="9"/>
        <v>30029378</v>
      </c>
      <c r="K48" s="41">
        <f t="shared" si="9"/>
        <v>30029378</v>
      </c>
      <c r="L48" s="41">
        <f>+L28+L32+L38+L42+L47</f>
        <v>30029378</v>
      </c>
      <c r="M48" s="41">
        <f>+M28+M32+M38+M42+M47</f>
        <v>30029378</v>
      </c>
      <c r="N48" s="42">
        <f t="shared" si="9"/>
        <v>30029378</v>
      </c>
      <c r="O48" s="43">
        <f t="shared" si="9"/>
        <v>360352591</v>
      </c>
      <c r="P48" s="41">
        <f t="shared" si="9"/>
        <v>382174740</v>
      </c>
      <c r="Q48" s="44">
        <f t="shared" si="9"/>
        <v>409032454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9972369</v>
      </c>
      <c r="D49" s="45">
        <f t="shared" si="10"/>
        <v>9972669</v>
      </c>
      <c r="E49" s="45">
        <f t="shared" si="10"/>
        <v>9972669</v>
      </c>
      <c r="F49" s="45">
        <f t="shared" si="10"/>
        <v>9972669</v>
      </c>
      <c r="G49" s="45">
        <f t="shared" si="10"/>
        <v>9972669</v>
      </c>
      <c r="H49" s="45">
        <f t="shared" si="10"/>
        <v>9972669</v>
      </c>
      <c r="I49" s="45">
        <f t="shared" si="10"/>
        <v>9972938</v>
      </c>
      <c r="J49" s="45">
        <f t="shared" si="10"/>
        <v>9972669</v>
      </c>
      <c r="K49" s="45">
        <f t="shared" si="10"/>
        <v>9972669</v>
      </c>
      <c r="L49" s="45">
        <f>+L25-L48</f>
        <v>9972669</v>
      </c>
      <c r="M49" s="45">
        <f>+M25-M48</f>
        <v>9972669</v>
      </c>
      <c r="N49" s="46">
        <f t="shared" si="10"/>
        <v>9972669</v>
      </c>
      <c r="O49" s="47">
        <f t="shared" si="10"/>
        <v>119671997</v>
      </c>
      <c r="P49" s="45">
        <f t="shared" si="10"/>
        <v>124508074</v>
      </c>
      <c r="Q49" s="48">
        <f t="shared" si="10"/>
        <v>127091484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46067790</v>
      </c>
      <c r="D5" s="16">
        <f t="shared" si="0"/>
        <v>46067765</v>
      </c>
      <c r="E5" s="16">
        <f t="shared" si="0"/>
        <v>46067765</v>
      </c>
      <c r="F5" s="16">
        <f t="shared" si="0"/>
        <v>46067765</v>
      </c>
      <c r="G5" s="16">
        <f t="shared" si="0"/>
        <v>46067765</v>
      </c>
      <c r="H5" s="16">
        <f t="shared" si="0"/>
        <v>46067765</v>
      </c>
      <c r="I5" s="16">
        <f t="shared" si="0"/>
        <v>46067642</v>
      </c>
      <c r="J5" s="16">
        <f t="shared" si="0"/>
        <v>46067765</v>
      </c>
      <c r="K5" s="16">
        <f t="shared" si="0"/>
        <v>46067765</v>
      </c>
      <c r="L5" s="16">
        <f>SUM(L6:L8)</f>
        <v>46067765</v>
      </c>
      <c r="M5" s="16">
        <f>SUM(M6:M8)</f>
        <v>46067765</v>
      </c>
      <c r="N5" s="17">
        <f t="shared" si="0"/>
        <v>46067765</v>
      </c>
      <c r="O5" s="18">
        <f t="shared" si="0"/>
        <v>552813082</v>
      </c>
      <c r="P5" s="16">
        <f t="shared" si="0"/>
        <v>590974639</v>
      </c>
      <c r="Q5" s="17">
        <f t="shared" si="0"/>
        <v>626359962</v>
      </c>
    </row>
    <row r="6" spans="1:17" ht="13.5">
      <c r="A6" s="3" t="s">
        <v>23</v>
      </c>
      <c r="B6" s="2"/>
      <c r="C6" s="19">
        <v>93</v>
      </c>
      <c r="D6" s="19">
        <v>93</v>
      </c>
      <c r="E6" s="19">
        <v>93</v>
      </c>
      <c r="F6" s="19">
        <v>93</v>
      </c>
      <c r="G6" s="19">
        <v>93</v>
      </c>
      <c r="H6" s="19">
        <v>93</v>
      </c>
      <c r="I6" s="19">
        <v>77</v>
      </c>
      <c r="J6" s="19">
        <v>93</v>
      </c>
      <c r="K6" s="19">
        <v>93</v>
      </c>
      <c r="L6" s="19">
        <v>93</v>
      </c>
      <c r="M6" s="19">
        <v>93</v>
      </c>
      <c r="N6" s="20">
        <v>93</v>
      </c>
      <c r="O6" s="21">
        <v>1100</v>
      </c>
      <c r="P6" s="19">
        <v>1151</v>
      </c>
      <c r="Q6" s="22">
        <v>1205</v>
      </c>
    </row>
    <row r="7" spans="1:17" ht="13.5">
      <c r="A7" s="3" t="s">
        <v>24</v>
      </c>
      <c r="B7" s="2"/>
      <c r="C7" s="23">
        <v>46067697</v>
      </c>
      <c r="D7" s="23">
        <v>46067672</v>
      </c>
      <c r="E7" s="23">
        <v>46067672</v>
      </c>
      <c r="F7" s="23">
        <v>46067672</v>
      </c>
      <c r="G7" s="23">
        <v>46067672</v>
      </c>
      <c r="H7" s="23">
        <v>46067672</v>
      </c>
      <c r="I7" s="23">
        <v>46067565</v>
      </c>
      <c r="J7" s="23">
        <v>46067672</v>
      </c>
      <c r="K7" s="23">
        <v>46067672</v>
      </c>
      <c r="L7" s="23">
        <v>46067672</v>
      </c>
      <c r="M7" s="23">
        <v>46067672</v>
      </c>
      <c r="N7" s="24">
        <v>46067672</v>
      </c>
      <c r="O7" s="25">
        <v>552811982</v>
      </c>
      <c r="P7" s="23">
        <v>590973488</v>
      </c>
      <c r="Q7" s="26">
        <v>626358757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3365851</v>
      </c>
      <c r="D9" s="16">
        <f t="shared" si="1"/>
        <v>3365851</v>
      </c>
      <c r="E9" s="16">
        <f t="shared" si="1"/>
        <v>3365851</v>
      </c>
      <c r="F9" s="16">
        <f t="shared" si="1"/>
        <v>3365851</v>
      </c>
      <c r="G9" s="16">
        <f t="shared" si="1"/>
        <v>3365851</v>
      </c>
      <c r="H9" s="16">
        <f t="shared" si="1"/>
        <v>3365851</v>
      </c>
      <c r="I9" s="16">
        <f t="shared" si="1"/>
        <v>3365766</v>
      </c>
      <c r="J9" s="16">
        <f t="shared" si="1"/>
        <v>3365851</v>
      </c>
      <c r="K9" s="16">
        <f t="shared" si="1"/>
        <v>3365851</v>
      </c>
      <c r="L9" s="16">
        <f>SUM(L10:L14)</f>
        <v>3365851</v>
      </c>
      <c r="M9" s="16">
        <f>SUM(M10:M14)</f>
        <v>3365851</v>
      </c>
      <c r="N9" s="27">
        <f t="shared" si="1"/>
        <v>3365851</v>
      </c>
      <c r="O9" s="28">
        <f t="shared" si="1"/>
        <v>40390127</v>
      </c>
      <c r="P9" s="16">
        <f t="shared" si="1"/>
        <v>42248075</v>
      </c>
      <c r="Q9" s="29">
        <f t="shared" si="1"/>
        <v>44191492</v>
      </c>
    </row>
    <row r="10" spans="1:17" ht="13.5">
      <c r="A10" s="3" t="s">
        <v>27</v>
      </c>
      <c r="B10" s="2"/>
      <c r="C10" s="19">
        <v>4680</v>
      </c>
      <c r="D10" s="19">
        <v>4680</v>
      </c>
      <c r="E10" s="19">
        <v>4680</v>
      </c>
      <c r="F10" s="19">
        <v>4680</v>
      </c>
      <c r="G10" s="19">
        <v>4680</v>
      </c>
      <c r="H10" s="19">
        <v>4680</v>
      </c>
      <c r="I10" s="19">
        <v>4656</v>
      </c>
      <c r="J10" s="19">
        <v>4680</v>
      </c>
      <c r="K10" s="19">
        <v>4680</v>
      </c>
      <c r="L10" s="19">
        <v>4680</v>
      </c>
      <c r="M10" s="19">
        <v>4680</v>
      </c>
      <c r="N10" s="20">
        <v>4680</v>
      </c>
      <c r="O10" s="21">
        <v>56136</v>
      </c>
      <c r="P10" s="19">
        <v>58719</v>
      </c>
      <c r="Q10" s="22">
        <v>61422</v>
      </c>
    </row>
    <row r="11" spans="1:17" ht="13.5">
      <c r="A11" s="3" t="s">
        <v>28</v>
      </c>
      <c r="B11" s="2"/>
      <c r="C11" s="19">
        <v>55065</v>
      </c>
      <c r="D11" s="19">
        <v>55065</v>
      </c>
      <c r="E11" s="19">
        <v>55065</v>
      </c>
      <c r="F11" s="19">
        <v>55065</v>
      </c>
      <c r="G11" s="19">
        <v>55065</v>
      </c>
      <c r="H11" s="19">
        <v>55065</v>
      </c>
      <c r="I11" s="19">
        <v>55051</v>
      </c>
      <c r="J11" s="19">
        <v>55065</v>
      </c>
      <c r="K11" s="19">
        <v>55065</v>
      </c>
      <c r="L11" s="19">
        <v>55065</v>
      </c>
      <c r="M11" s="19">
        <v>55065</v>
      </c>
      <c r="N11" s="20">
        <v>55065</v>
      </c>
      <c r="O11" s="21">
        <v>660766</v>
      </c>
      <c r="P11" s="19">
        <v>691162</v>
      </c>
      <c r="Q11" s="22">
        <v>722957</v>
      </c>
    </row>
    <row r="12" spans="1:17" ht="13.5">
      <c r="A12" s="3" t="s">
        <v>29</v>
      </c>
      <c r="B12" s="2"/>
      <c r="C12" s="19">
        <v>3166751</v>
      </c>
      <c r="D12" s="19">
        <v>3166751</v>
      </c>
      <c r="E12" s="19">
        <v>3166751</v>
      </c>
      <c r="F12" s="19">
        <v>3166751</v>
      </c>
      <c r="G12" s="19">
        <v>3166751</v>
      </c>
      <c r="H12" s="19">
        <v>3166751</v>
      </c>
      <c r="I12" s="19">
        <v>3166739</v>
      </c>
      <c r="J12" s="19">
        <v>3166751</v>
      </c>
      <c r="K12" s="19">
        <v>3166751</v>
      </c>
      <c r="L12" s="19">
        <v>3166751</v>
      </c>
      <c r="M12" s="19">
        <v>3166751</v>
      </c>
      <c r="N12" s="20">
        <v>3166751</v>
      </c>
      <c r="O12" s="21">
        <v>38001000</v>
      </c>
      <c r="P12" s="19">
        <v>39749046</v>
      </c>
      <c r="Q12" s="22">
        <v>41577503</v>
      </c>
    </row>
    <row r="13" spans="1:17" ht="13.5">
      <c r="A13" s="3" t="s">
        <v>30</v>
      </c>
      <c r="B13" s="2"/>
      <c r="C13" s="19">
        <v>138271</v>
      </c>
      <c r="D13" s="19">
        <v>138271</v>
      </c>
      <c r="E13" s="19">
        <v>138271</v>
      </c>
      <c r="F13" s="19">
        <v>138271</v>
      </c>
      <c r="G13" s="19">
        <v>138271</v>
      </c>
      <c r="H13" s="19">
        <v>138271</v>
      </c>
      <c r="I13" s="19">
        <v>138244</v>
      </c>
      <c r="J13" s="19">
        <v>138271</v>
      </c>
      <c r="K13" s="19">
        <v>138271</v>
      </c>
      <c r="L13" s="19">
        <v>138271</v>
      </c>
      <c r="M13" s="19">
        <v>138271</v>
      </c>
      <c r="N13" s="20">
        <v>138271</v>
      </c>
      <c r="O13" s="21">
        <v>1659225</v>
      </c>
      <c r="P13" s="19">
        <v>1735550</v>
      </c>
      <c r="Q13" s="22">
        <v>1815386</v>
      </c>
    </row>
    <row r="14" spans="1:17" ht="13.5">
      <c r="A14" s="3" t="s">
        <v>31</v>
      </c>
      <c r="B14" s="2"/>
      <c r="C14" s="23">
        <v>1084</v>
      </c>
      <c r="D14" s="23">
        <v>1084</v>
      </c>
      <c r="E14" s="23">
        <v>1084</v>
      </c>
      <c r="F14" s="23">
        <v>1084</v>
      </c>
      <c r="G14" s="23">
        <v>1084</v>
      </c>
      <c r="H14" s="23">
        <v>1084</v>
      </c>
      <c r="I14" s="23">
        <v>1076</v>
      </c>
      <c r="J14" s="23">
        <v>1084</v>
      </c>
      <c r="K14" s="23">
        <v>1084</v>
      </c>
      <c r="L14" s="23">
        <v>1084</v>
      </c>
      <c r="M14" s="23">
        <v>1084</v>
      </c>
      <c r="N14" s="24">
        <v>1084</v>
      </c>
      <c r="O14" s="25">
        <v>13000</v>
      </c>
      <c r="P14" s="23">
        <v>13598</v>
      </c>
      <c r="Q14" s="26">
        <v>14224</v>
      </c>
    </row>
    <row r="15" spans="1:17" ht="13.5">
      <c r="A15" s="1" t="s">
        <v>32</v>
      </c>
      <c r="B15" s="4"/>
      <c r="C15" s="16">
        <f aca="true" t="shared" si="2" ref="C15:Q15">SUM(C16:C18)</f>
        <v>12725044</v>
      </c>
      <c r="D15" s="16">
        <f t="shared" si="2"/>
        <v>12725050</v>
      </c>
      <c r="E15" s="16">
        <f t="shared" si="2"/>
        <v>12725050</v>
      </c>
      <c r="F15" s="16">
        <f t="shared" si="2"/>
        <v>12725050</v>
      </c>
      <c r="G15" s="16">
        <f t="shared" si="2"/>
        <v>12725050</v>
      </c>
      <c r="H15" s="16">
        <f t="shared" si="2"/>
        <v>12725050</v>
      </c>
      <c r="I15" s="16">
        <f t="shared" si="2"/>
        <v>12724972</v>
      </c>
      <c r="J15" s="16">
        <f t="shared" si="2"/>
        <v>12725050</v>
      </c>
      <c r="K15" s="16">
        <f t="shared" si="2"/>
        <v>12725050</v>
      </c>
      <c r="L15" s="16">
        <f>SUM(L16:L18)</f>
        <v>12725050</v>
      </c>
      <c r="M15" s="16">
        <f>SUM(M16:M18)</f>
        <v>12725050</v>
      </c>
      <c r="N15" s="27">
        <f t="shared" si="2"/>
        <v>12725050</v>
      </c>
      <c r="O15" s="28">
        <f t="shared" si="2"/>
        <v>152700516</v>
      </c>
      <c r="P15" s="16">
        <f t="shared" si="2"/>
        <v>163725266</v>
      </c>
      <c r="Q15" s="29">
        <f t="shared" si="2"/>
        <v>172646038</v>
      </c>
    </row>
    <row r="16" spans="1:17" ht="13.5">
      <c r="A16" s="3" t="s">
        <v>33</v>
      </c>
      <c r="B16" s="2"/>
      <c r="C16" s="19">
        <v>33338</v>
      </c>
      <c r="D16" s="19">
        <v>33346</v>
      </c>
      <c r="E16" s="19">
        <v>33346</v>
      </c>
      <c r="F16" s="19">
        <v>33346</v>
      </c>
      <c r="G16" s="19">
        <v>33346</v>
      </c>
      <c r="H16" s="19">
        <v>33346</v>
      </c>
      <c r="I16" s="19">
        <v>33327</v>
      </c>
      <c r="J16" s="19">
        <v>33346</v>
      </c>
      <c r="K16" s="19">
        <v>33346</v>
      </c>
      <c r="L16" s="19">
        <v>33346</v>
      </c>
      <c r="M16" s="19">
        <v>33346</v>
      </c>
      <c r="N16" s="20">
        <v>33346</v>
      </c>
      <c r="O16" s="21">
        <v>400125</v>
      </c>
      <c r="P16" s="19">
        <v>418531</v>
      </c>
      <c r="Q16" s="22">
        <v>437785</v>
      </c>
    </row>
    <row r="17" spans="1:17" ht="13.5">
      <c r="A17" s="3" t="s">
        <v>34</v>
      </c>
      <c r="B17" s="2"/>
      <c r="C17" s="19">
        <v>12691706</v>
      </c>
      <c r="D17" s="19">
        <v>12691704</v>
      </c>
      <c r="E17" s="19">
        <v>12691704</v>
      </c>
      <c r="F17" s="19">
        <v>12691704</v>
      </c>
      <c r="G17" s="19">
        <v>12691704</v>
      </c>
      <c r="H17" s="19">
        <v>12691704</v>
      </c>
      <c r="I17" s="19">
        <v>12691645</v>
      </c>
      <c r="J17" s="19">
        <v>12691704</v>
      </c>
      <c r="K17" s="19">
        <v>12691704</v>
      </c>
      <c r="L17" s="19">
        <v>12691704</v>
      </c>
      <c r="M17" s="19">
        <v>12691704</v>
      </c>
      <c r="N17" s="20">
        <v>12691704</v>
      </c>
      <c r="O17" s="21">
        <v>152300391</v>
      </c>
      <c r="P17" s="19">
        <v>163306735</v>
      </c>
      <c r="Q17" s="22">
        <v>172208253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54978464</v>
      </c>
      <c r="D19" s="16">
        <f t="shared" si="3"/>
        <v>54978464</v>
      </c>
      <c r="E19" s="16">
        <f t="shared" si="3"/>
        <v>54978464</v>
      </c>
      <c r="F19" s="16">
        <f t="shared" si="3"/>
        <v>54978464</v>
      </c>
      <c r="G19" s="16">
        <f t="shared" si="3"/>
        <v>54978464</v>
      </c>
      <c r="H19" s="16">
        <f t="shared" si="3"/>
        <v>54978464</v>
      </c>
      <c r="I19" s="16">
        <f t="shared" si="3"/>
        <v>54978403</v>
      </c>
      <c r="J19" s="16">
        <f t="shared" si="3"/>
        <v>54978464</v>
      </c>
      <c r="K19" s="16">
        <f t="shared" si="3"/>
        <v>54978464</v>
      </c>
      <c r="L19" s="16">
        <f>SUM(L20:L23)</f>
        <v>54978464</v>
      </c>
      <c r="M19" s="16">
        <f>SUM(M20:M23)</f>
        <v>54978464</v>
      </c>
      <c r="N19" s="27">
        <f t="shared" si="3"/>
        <v>54978464</v>
      </c>
      <c r="O19" s="28">
        <f t="shared" si="3"/>
        <v>659741507</v>
      </c>
      <c r="P19" s="16">
        <f t="shared" si="3"/>
        <v>682976647</v>
      </c>
      <c r="Q19" s="29">
        <f t="shared" si="3"/>
        <v>713720342</v>
      </c>
    </row>
    <row r="20" spans="1:17" ht="13.5">
      <c r="A20" s="3" t="s">
        <v>37</v>
      </c>
      <c r="B20" s="2"/>
      <c r="C20" s="19">
        <v>48850087</v>
      </c>
      <c r="D20" s="19">
        <v>48850087</v>
      </c>
      <c r="E20" s="19">
        <v>48850087</v>
      </c>
      <c r="F20" s="19">
        <v>48850087</v>
      </c>
      <c r="G20" s="19">
        <v>48850087</v>
      </c>
      <c r="H20" s="19">
        <v>48850087</v>
      </c>
      <c r="I20" s="19">
        <v>48850043</v>
      </c>
      <c r="J20" s="19">
        <v>48850087</v>
      </c>
      <c r="K20" s="19">
        <v>48850087</v>
      </c>
      <c r="L20" s="19">
        <v>48850087</v>
      </c>
      <c r="M20" s="19">
        <v>48850087</v>
      </c>
      <c r="N20" s="20">
        <v>48850087</v>
      </c>
      <c r="O20" s="21">
        <v>586201000</v>
      </c>
      <c r="P20" s="19">
        <v>612492247</v>
      </c>
      <c r="Q20" s="22">
        <v>639993660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6128377</v>
      </c>
      <c r="D23" s="19">
        <v>6128377</v>
      </c>
      <c r="E23" s="19">
        <v>6128377</v>
      </c>
      <c r="F23" s="19">
        <v>6128377</v>
      </c>
      <c r="G23" s="19">
        <v>6128377</v>
      </c>
      <c r="H23" s="19">
        <v>6128377</v>
      </c>
      <c r="I23" s="19">
        <v>6128360</v>
      </c>
      <c r="J23" s="19">
        <v>6128377</v>
      </c>
      <c r="K23" s="19">
        <v>6128377</v>
      </c>
      <c r="L23" s="19">
        <v>6128377</v>
      </c>
      <c r="M23" s="19">
        <v>6128377</v>
      </c>
      <c r="N23" s="20">
        <v>6128377</v>
      </c>
      <c r="O23" s="21">
        <v>73540507</v>
      </c>
      <c r="P23" s="19">
        <v>70484400</v>
      </c>
      <c r="Q23" s="22">
        <v>73726682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117137149</v>
      </c>
      <c r="D25" s="41">
        <f t="shared" si="4"/>
        <v>117137130</v>
      </c>
      <c r="E25" s="41">
        <f t="shared" si="4"/>
        <v>117137130</v>
      </c>
      <c r="F25" s="41">
        <f t="shared" si="4"/>
        <v>117137130</v>
      </c>
      <c r="G25" s="41">
        <f t="shared" si="4"/>
        <v>117137130</v>
      </c>
      <c r="H25" s="41">
        <f t="shared" si="4"/>
        <v>117137130</v>
      </c>
      <c r="I25" s="41">
        <f t="shared" si="4"/>
        <v>117136783</v>
      </c>
      <c r="J25" s="41">
        <f t="shared" si="4"/>
        <v>117137130</v>
      </c>
      <c r="K25" s="41">
        <f t="shared" si="4"/>
        <v>117137130</v>
      </c>
      <c r="L25" s="41">
        <f>+L5+L9+L15+L19+L24</f>
        <v>117137130</v>
      </c>
      <c r="M25" s="41">
        <f>+M5+M9+M15+M19+M24</f>
        <v>117137130</v>
      </c>
      <c r="N25" s="42">
        <f t="shared" si="4"/>
        <v>117137130</v>
      </c>
      <c r="O25" s="43">
        <f t="shared" si="4"/>
        <v>1405645232</v>
      </c>
      <c r="P25" s="41">
        <f t="shared" si="4"/>
        <v>1479924627</v>
      </c>
      <c r="Q25" s="44">
        <f t="shared" si="4"/>
        <v>1556917834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24013254</v>
      </c>
      <c r="D28" s="16">
        <f t="shared" si="5"/>
        <v>24013081</v>
      </c>
      <c r="E28" s="16">
        <f>SUM(E29:E31)</f>
        <v>24013081</v>
      </c>
      <c r="F28" s="16">
        <f>SUM(F29:F31)</f>
        <v>24013081</v>
      </c>
      <c r="G28" s="16">
        <f>SUM(G29:G31)</f>
        <v>24013081</v>
      </c>
      <c r="H28" s="16">
        <f>SUM(H29:H31)</f>
        <v>24013081</v>
      </c>
      <c r="I28" s="16">
        <f t="shared" si="5"/>
        <v>24010325</v>
      </c>
      <c r="J28" s="16">
        <f t="shared" si="5"/>
        <v>24013081</v>
      </c>
      <c r="K28" s="16">
        <f t="shared" si="5"/>
        <v>24013081</v>
      </c>
      <c r="L28" s="16">
        <f>SUM(L29:L31)</f>
        <v>24013081</v>
      </c>
      <c r="M28" s="16">
        <f>SUM(M29:M31)</f>
        <v>24013081</v>
      </c>
      <c r="N28" s="17">
        <f t="shared" si="5"/>
        <v>24013081</v>
      </c>
      <c r="O28" s="18">
        <f t="shared" si="5"/>
        <v>288154389</v>
      </c>
      <c r="P28" s="16">
        <f t="shared" si="5"/>
        <v>297917120</v>
      </c>
      <c r="Q28" s="17">
        <f t="shared" si="5"/>
        <v>311538525</v>
      </c>
    </row>
    <row r="29" spans="1:17" ht="13.5">
      <c r="A29" s="3" t="s">
        <v>23</v>
      </c>
      <c r="B29" s="2"/>
      <c r="C29" s="19">
        <v>3722994</v>
      </c>
      <c r="D29" s="19">
        <v>3722917</v>
      </c>
      <c r="E29" s="19">
        <v>3722917</v>
      </c>
      <c r="F29" s="19">
        <v>3722917</v>
      </c>
      <c r="G29" s="19">
        <v>3722917</v>
      </c>
      <c r="H29" s="19">
        <v>3722917</v>
      </c>
      <c r="I29" s="19">
        <v>3722560</v>
      </c>
      <c r="J29" s="19">
        <v>3722917</v>
      </c>
      <c r="K29" s="19">
        <v>3722917</v>
      </c>
      <c r="L29" s="19">
        <v>3722917</v>
      </c>
      <c r="M29" s="19">
        <v>3722917</v>
      </c>
      <c r="N29" s="20">
        <v>3722917</v>
      </c>
      <c r="O29" s="21">
        <v>44674724</v>
      </c>
      <c r="P29" s="19">
        <v>45828093</v>
      </c>
      <c r="Q29" s="22">
        <v>47974905</v>
      </c>
    </row>
    <row r="30" spans="1:17" ht="13.5">
      <c r="A30" s="3" t="s">
        <v>24</v>
      </c>
      <c r="B30" s="2"/>
      <c r="C30" s="23">
        <v>19801045</v>
      </c>
      <c r="D30" s="23">
        <v>19800949</v>
      </c>
      <c r="E30" s="23">
        <v>19800949</v>
      </c>
      <c r="F30" s="23">
        <v>19800949</v>
      </c>
      <c r="G30" s="23">
        <v>19800949</v>
      </c>
      <c r="H30" s="23">
        <v>19800949</v>
      </c>
      <c r="I30" s="23">
        <v>19798675</v>
      </c>
      <c r="J30" s="23">
        <v>19800949</v>
      </c>
      <c r="K30" s="23">
        <v>19800949</v>
      </c>
      <c r="L30" s="23">
        <v>19800949</v>
      </c>
      <c r="M30" s="23">
        <v>19800949</v>
      </c>
      <c r="N30" s="24">
        <v>19800949</v>
      </c>
      <c r="O30" s="25">
        <v>237609210</v>
      </c>
      <c r="P30" s="23">
        <v>245949362</v>
      </c>
      <c r="Q30" s="26">
        <v>257141619</v>
      </c>
    </row>
    <row r="31" spans="1:17" ht="13.5">
      <c r="A31" s="3" t="s">
        <v>25</v>
      </c>
      <c r="B31" s="2"/>
      <c r="C31" s="19">
        <v>489215</v>
      </c>
      <c r="D31" s="19">
        <v>489215</v>
      </c>
      <c r="E31" s="19">
        <v>489215</v>
      </c>
      <c r="F31" s="19">
        <v>489215</v>
      </c>
      <c r="G31" s="19">
        <v>489215</v>
      </c>
      <c r="H31" s="19">
        <v>489215</v>
      </c>
      <c r="I31" s="19">
        <v>489090</v>
      </c>
      <c r="J31" s="19">
        <v>489215</v>
      </c>
      <c r="K31" s="19">
        <v>489215</v>
      </c>
      <c r="L31" s="19">
        <v>489215</v>
      </c>
      <c r="M31" s="19">
        <v>489215</v>
      </c>
      <c r="N31" s="20">
        <v>489215</v>
      </c>
      <c r="O31" s="21">
        <v>5870455</v>
      </c>
      <c r="P31" s="19">
        <v>6139665</v>
      </c>
      <c r="Q31" s="22">
        <v>6422001</v>
      </c>
    </row>
    <row r="32" spans="1:17" ht="13.5">
      <c r="A32" s="1" t="s">
        <v>26</v>
      </c>
      <c r="B32" s="2"/>
      <c r="C32" s="16">
        <f aca="true" t="shared" si="6" ref="C32:Q32">SUM(C33:C37)</f>
        <v>10020342</v>
      </c>
      <c r="D32" s="16">
        <f t="shared" si="6"/>
        <v>10020340</v>
      </c>
      <c r="E32" s="16">
        <f>SUM(E33:E37)</f>
        <v>10020340</v>
      </c>
      <c r="F32" s="16">
        <f>SUM(F33:F37)</f>
        <v>10020340</v>
      </c>
      <c r="G32" s="16">
        <f>SUM(G33:G37)</f>
        <v>10020340</v>
      </c>
      <c r="H32" s="16">
        <f>SUM(H33:H37)</f>
        <v>10020340</v>
      </c>
      <c r="I32" s="16">
        <f t="shared" si="6"/>
        <v>10019305</v>
      </c>
      <c r="J32" s="16">
        <f t="shared" si="6"/>
        <v>10020340</v>
      </c>
      <c r="K32" s="16">
        <f t="shared" si="6"/>
        <v>10020340</v>
      </c>
      <c r="L32" s="16">
        <f>SUM(L33:L37)</f>
        <v>10020340</v>
      </c>
      <c r="M32" s="16">
        <f>SUM(M33:M37)</f>
        <v>10020340</v>
      </c>
      <c r="N32" s="27">
        <f t="shared" si="6"/>
        <v>10020340</v>
      </c>
      <c r="O32" s="28">
        <f t="shared" si="6"/>
        <v>120243047</v>
      </c>
      <c r="P32" s="16">
        <f t="shared" si="6"/>
        <v>125347497</v>
      </c>
      <c r="Q32" s="29">
        <f t="shared" si="6"/>
        <v>131113195</v>
      </c>
    </row>
    <row r="33" spans="1:17" ht="13.5">
      <c r="A33" s="3" t="s">
        <v>27</v>
      </c>
      <c r="B33" s="2"/>
      <c r="C33" s="19">
        <v>1107569</v>
      </c>
      <c r="D33" s="19">
        <v>1107569</v>
      </c>
      <c r="E33" s="19">
        <v>1107569</v>
      </c>
      <c r="F33" s="19">
        <v>1107569</v>
      </c>
      <c r="G33" s="19">
        <v>1107569</v>
      </c>
      <c r="H33" s="19">
        <v>1107569</v>
      </c>
      <c r="I33" s="19">
        <v>1107319</v>
      </c>
      <c r="J33" s="19">
        <v>1107569</v>
      </c>
      <c r="K33" s="19">
        <v>1107569</v>
      </c>
      <c r="L33" s="19">
        <v>1107569</v>
      </c>
      <c r="M33" s="19">
        <v>1107569</v>
      </c>
      <c r="N33" s="20">
        <v>1107569</v>
      </c>
      <c r="O33" s="21">
        <v>13290578</v>
      </c>
      <c r="P33" s="19">
        <v>13767240</v>
      </c>
      <c r="Q33" s="22">
        <v>14400358</v>
      </c>
    </row>
    <row r="34" spans="1:17" ht="13.5">
      <c r="A34" s="3" t="s">
        <v>28</v>
      </c>
      <c r="B34" s="2"/>
      <c r="C34" s="19">
        <v>2133450</v>
      </c>
      <c r="D34" s="19">
        <v>2133448</v>
      </c>
      <c r="E34" s="19">
        <v>2133448</v>
      </c>
      <c r="F34" s="19">
        <v>2133448</v>
      </c>
      <c r="G34" s="19">
        <v>2133448</v>
      </c>
      <c r="H34" s="19">
        <v>2133448</v>
      </c>
      <c r="I34" s="19">
        <v>2133250</v>
      </c>
      <c r="J34" s="19">
        <v>2133448</v>
      </c>
      <c r="K34" s="19">
        <v>2133448</v>
      </c>
      <c r="L34" s="19">
        <v>2133448</v>
      </c>
      <c r="M34" s="19">
        <v>2133448</v>
      </c>
      <c r="N34" s="20">
        <v>2133448</v>
      </c>
      <c r="O34" s="21">
        <v>25601180</v>
      </c>
      <c r="P34" s="19">
        <v>26708576</v>
      </c>
      <c r="Q34" s="22">
        <v>27937178</v>
      </c>
    </row>
    <row r="35" spans="1:17" ht="13.5">
      <c r="A35" s="3" t="s">
        <v>29</v>
      </c>
      <c r="B35" s="2"/>
      <c r="C35" s="19">
        <v>4252742</v>
      </c>
      <c r="D35" s="19">
        <v>4252742</v>
      </c>
      <c r="E35" s="19">
        <v>4252742</v>
      </c>
      <c r="F35" s="19">
        <v>4252742</v>
      </c>
      <c r="G35" s="19">
        <v>4252742</v>
      </c>
      <c r="H35" s="19">
        <v>4252742</v>
      </c>
      <c r="I35" s="19">
        <v>4252562</v>
      </c>
      <c r="J35" s="19">
        <v>4252742</v>
      </c>
      <c r="K35" s="19">
        <v>4252742</v>
      </c>
      <c r="L35" s="19">
        <v>4252742</v>
      </c>
      <c r="M35" s="19">
        <v>4252742</v>
      </c>
      <c r="N35" s="20">
        <v>4252742</v>
      </c>
      <c r="O35" s="21">
        <v>51032724</v>
      </c>
      <c r="P35" s="19">
        <v>53303393</v>
      </c>
      <c r="Q35" s="22">
        <v>55755299</v>
      </c>
    </row>
    <row r="36" spans="1:17" ht="13.5">
      <c r="A36" s="3" t="s">
        <v>30</v>
      </c>
      <c r="B36" s="2"/>
      <c r="C36" s="19">
        <v>1549687</v>
      </c>
      <c r="D36" s="19">
        <v>1549687</v>
      </c>
      <c r="E36" s="19">
        <v>1549687</v>
      </c>
      <c r="F36" s="19">
        <v>1549687</v>
      </c>
      <c r="G36" s="19">
        <v>1549687</v>
      </c>
      <c r="H36" s="19">
        <v>1549687</v>
      </c>
      <c r="I36" s="19">
        <v>1549504</v>
      </c>
      <c r="J36" s="19">
        <v>1549687</v>
      </c>
      <c r="K36" s="19">
        <v>1549687</v>
      </c>
      <c r="L36" s="19">
        <v>1549687</v>
      </c>
      <c r="M36" s="19">
        <v>1549687</v>
      </c>
      <c r="N36" s="20">
        <v>1549687</v>
      </c>
      <c r="O36" s="21">
        <v>18596061</v>
      </c>
      <c r="P36" s="19">
        <v>19329062</v>
      </c>
      <c r="Q36" s="22">
        <v>20218105</v>
      </c>
    </row>
    <row r="37" spans="1:17" ht="13.5">
      <c r="A37" s="3" t="s">
        <v>31</v>
      </c>
      <c r="B37" s="2"/>
      <c r="C37" s="23">
        <v>976894</v>
      </c>
      <c r="D37" s="23">
        <v>976894</v>
      </c>
      <c r="E37" s="23">
        <v>976894</v>
      </c>
      <c r="F37" s="23">
        <v>976894</v>
      </c>
      <c r="G37" s="23">
        <v>976894</v>
      </c>
      <c r="H37" s="23">
        <v>976894</v>
      </c>
      <c r="I37" s="23">
        <v>976670</v>
      </c>
      <c r="J37" s="23">
        <v>976894</v>
      </c>
      <c r="K37" s="23">
        <v>976894</v>
      </c>
      <c r="L37" s="23">
        <v>976894</v>
      </c>
      <c r="M37" s="23">
        <v>976894</v>
      </c>
      <c r="N37" s="24">
        <v>976894</v>
      </c>
      <c r="O37" s="25">
        <v>11722504</v>
      </c>
      <c r="P37" s="23">
        <v>12239226</v>
      </c>
      <c r="Q37" s="26">
        <v>12802255</v>
      </c>
    </row>
    <row r="38" spans="1:17" ht="13.5">
      <c r="A38" s="1" t="s">
        <v>32</v>
      </c>
      <c r="B38" s="4"/>
      <c r="C38" s="16">
        <f aca="true" t="shared" si="7" ref="C38:Q38">SUM(C39:C41)</f>
        <v>17937238</v>
      </c>
      <c r="D38" s="16">
        <f t="shared" si="7"/>
        <v>17936964</v>
      </c>
      <c r="E38" s="16">
        <f>SUM(E39:E41)</f>
        <v>17936964</v>
      </c>
      <c r="F38" s="16">
        <f>SUM(F39:F41)</f>
        <v>17936964</v>
      </c>
      <c r="G38" s="16">
        <f>SUM(G39:G41)</f>
        <v>17936964</v>
      </c>
      <c r="H38" s="16">
        <f>SUM(H39:H41)</f>
        <v>17936964</v>
      </c>
      <c r="I38" s="16">
        <f t="shared" si="7"/>
        <v>17935971</v>
      </c>
      <c r="J38" s="16">
        <f t="shared" si="7"/>
        <v>17936964</v>
      </c>
      <c r="K38" s="16">
        <f t="shared" si="7"/>
        <v>17936964</v>
      </c>
      <c r="L38" s="16">
        <f>SUM(L39:L41)</f>
        <v>17936964</v>
      </c>
      <c r="M38" s="16">
        <f>SUM(M39:M41)</f>
        <v>17936964</v>
      </c>
      <c r="N38" s="27">
        <f t="shared" si="7"/>
        <v>17936964</v>
      </c>
      <c r="O38" s="28">
        <f t="shared" si="7"/>
        <v>215242849</v>
      </c>
      <c r="P38" s="16">
        <f t="shared" si="7"/>
        <v>214729513</v>
      </c>
      <c r="Q38" s="29">
        <f t="shared" si="7"/>
        <v>224443934</v>
      </c>
    </row>
    <row r="39" spans="1:17" ht="13.5">
      <c r="A39" s="3" t="s">
        <v>33</v>
      </c>
      <c r="B39" s="2"/>
      <c r="C39" s="19">
        <v>2354194</v>
      </c>
      <c r="D39" s="19">
        <v>2354107</v>
      </c>
      <c r="E39" s="19">
        <v>2354107</v>
      </c>
      <c r="F39" s="19">
        <v>2354107</v>
      </c>
      <c r="G39" s="19">
        <v>2354107</v>
      </c>
      <c r="H39" s="19">
        <v>2354107</v>
      </c>
      <c r="I39" s="19">
        <v>2353662</v>
      </c>
      <c r="J39" s="19">
        <v>2354107</v>
      </c>
      <c r="K39" s="19">
        <v>2354107</v>
      </c>
      <c r="L39" s="19">
        <v>2354107</v>
      </c>
      <c r="M39" s="19">
        <v>2354107</v>
      </c>
      <c r="N39" s="20">
        <v>2354107</v>
      </c>
      <c r="O39" s="21">
        <v>28248926</v>
      </c>
      <c r="P39" s="19">
        <v>29501346</v>
      </c>
      <c r="Q39" s="22">
        <v>30817635</v>
      </c>
    </row>
    <row r="40" spans="1:17" ht="13.5">
      <c r="A40" s="3" t="s">
        <v>34</v>
      </c>
      <c r="B40" s="2"/>
      <c r="C40" s="19">
        <v>15583044</v>
      </c>
      <c r="D40" s="19">
        <v>15582857</v>
      </c>
      <c r="E40" s="19">
        <v>15582857</v>
      </c>
      <c r="F40" s="19">
        <v>15582857</v>
      </c>
      <c r="G40" s="19">
        <v>15582857</v>
      </c>
      <c r="H40" s="19">
        <v>15582857</v>
      </c>
      <c r="I40" s="19">
        <v>15582309</v>
      </c>
      <c r="J40" s="19">
        <v>15582857</v>
      </c>
      <c r="K40" s="19">
        <v>15582857</v>
      </c>
      <c r="L40" s="19">
        <v>15582857</v>
      </c>
      <c r="M40" s="19">
        <v>15582857</v>
      </c>
      <c r="N40" s="20">
        <v>15582857</v>
      </c>
      <c r="O40" s="21">
        <v>186993923</v>
      </c>
      <c r="P40" s="19">
        <v>185228167</v>
      </c>
      <c r="Q40" s="22">
        <v>193626299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55309701</v>
      </c>
      <c r="D42" s="16">
        <f t="shared" si="8"/>
        <v>55309636</v>
      </c>
      <c r="E42" s="16">
        <f>SUM(E43:E46)</f>
        <v>55309636</v>
      </c>
      <c r="F42" s="16">
        <f>SUM(F43:F46)</f>
        <v>55309636</v>
      </c>
      <c r="G42" s="16">
        <f>SUM(G43:G46)</f>
        <v>55309636</v>
      </c>
      <c r="H42" s="16">
        <f>SUM(H43:H46)</f>
        <v>55309636</v>
      </c>
      <c r="I42" s="16">
        <f t="shared" si="8"/>
        <v>55308695</v>
      </c>
      <c r="J42" s="16">
        <f t="shared" si="8"/>
        <v>55309636</v>
      </c>
      <c r="K42" s="16">
        <f t="shared" si="8"/>
        <v>55309636</v>
      </c>
      <c r="L42" s="16">
        <f>SUM(L43:L46)</f>
        <v>55309636</v>
      </c>
      <c r="M42" s="16">
        <f>SUM(M43:M46)</f>
        <v>55309636</v>
      </c>
      <c r="N42" s="27">
        <f t="shared" si="8"/>
        <v>55309636</v>
      </c>
      <c r="O42" s="28">
        <f t="shared" si="8"/>
        <v>663714756</v>
      </c>
      <c r="P42" s="16">
        <f t="shared" si="8"/>
        <v>692228443</v>
      </c>
      <c r="Q42" s="29">
        <f t="shared" si="8"/>
        <v>721971927</v>
      </c>
    </row>
    <row r="43" spans="1:17" ht="13.5">
      <c r="A43" s="3" t="s">
        <v>37</v>
      </c>
      <c r="B43" s="2"/>
      <c r="C43" s="19">
        <v>47723841</v>
      </c>
      <c r="D43" s="19">
        <v>47723776</v>
      </c>
      <c r="E43" s="19">
        <v>47723776</v>
      </c>
      <c r="F43" s="19">
        <v>47723776</v>
      </c>
      <c r="G43" s="19">
        <v>47723776</v>
      </c>
      <c r="H43" s="19">
        <v>47723776</v>
      </c>
      <c r="I43" s="19">
        <v>47723321</v>
      </c>
      <c r="J43" s="19">
        <v>47723776</v>
      </c>
      <c r="K43" s="19">
        <v>47723776</v>
      </c>
      <c r="L43" s="19">
        <v>47723776</v>
      </c>
      <c r="M43" s="19">
        <v>47723776</v>
      </c>
      <c r="N43" s="20">
        <v>47723776</v>
      </c>
      <c r="O43" s="21">
        <v>572684922</v>
      </c>
      <c r="P43" s="19">
        <v>604549076</v>
      </c>
      <c r="Q43" s="22">
        <v>630259493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427163</v>
      </c>
      <c r="D45" s="23">
        <v>427163</v>
      </c>
      <c r="E45" s="23">
        <v>427163</v>
      </c>
      <c r="F45" s="23">
        <v>427163</v>
      </c>
      <c r="G45" s="23">
        <v>427163</v>
      </c>
      <c r="H45" s="23">
        <v>427163</v>
      </c>
      <c r="I45" s="23">
        <v>427021</v>
      </c>
      <c r="J45" s="23">
        <v>427163</v>
      </c>
      <c r="K45" s="23">
        <v>427163</v>
      </c>
      <c r="L45" s="23">
        <v>427163</v>
      </c>
      <c r="M45" s="23">
        <v>427163</v>
      </c>
      <c r="N45" s="24">
        <v>427163</v>
      </c>
      <c r="O45" s="25">
        <v>5125814</v>
      </c>
      <c r="P45" s="23">
        <v>5359453</v>
      </c>
      <c r="Q45" s="26">
        <v>5605984</v>
      </c>
    </row>
    <row r="46" spans="1:17" ht="13.5">
      <c r="A46" s="3" t="s">
        <v>40</v>
      </c>
      <c r="B46" s="2"/>
      <c r="C46" s="19">
        <v>7158697</v>
      </c>
      <c r="D46" s="19">
        <v>7158697</v>
      </c>
      <c r="E46" s="19">
        <v>7158697</v>
      </c>
      <c r="F46" s="19">
        <v>7158697</v>
      </c>
      <c r="G46" s="19">
        <v>7158697</v>
      </c>
      <c r="H46" s="19">
        <v>7158697</v>
      </c>
      <c r="I46" s="19">
        <v>7158353</v>
      </c>
      <c r="J46" s="19">
        <v>7158697</v>
      </c>
      <c r="K46" s="19">
        <v>7158697</v>
      </c>
      <c r="L46" s="19">
        <v>7158697</v>
      </c>
      <c r="M46" s="19">
        <v>7158697</v>
      </c>
      <c r="N46" s="20">
        <v>7158697</v>
      </c>
      <c r="O46" s="21">
        <v>85904020</v>
      </c>
      <c r="P46" s="19">
        <v>82319914</v>
      </c>
      <c r="Q46" s="22">
        <v>86106450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107280535</v>
      </c>
      <c r="D48" s="41">
        <f t="shared" si="9"/>
        <v>107280021</v>
      </c>
      <c r="E48" s="41">
        <f>+E28+E32+E38+E42+E47</f>
        <v>107280021</v>
      </c>
      <c r="F48" s="41">
        <f>+F28+F32+F38+F42+F47</f>
        <v>107280021</v>
      </c>
      <c r="G48" s="41">
        <f>+G28+G32+G38+G42+G47</f>
        <v>107280021</v>
      </c>
      <c r="H48" s="41">
        <f>+H28+H32+H38+H42+H47</f>
        <v>107280021</v>
      </c>
      <c r="I48" s="41">
        <f t="shared" si="9"/>
        <v>107274296</v>
      </c>
      <c r="J48" s="41">
        <f t="shared" si="9"/>
        <v>107280021</v>
      </c>
      <c r="K48" s="41">
        <f t="shared" si="9"/>
        <v>107280021</v>
      </c>
      <c r="L48" s="41">
        <f>+L28+L32+L38+L42+L47</f>
        <v>107280021</v>
      </c>
      <c r="M48" s="41">
        <f>+M28+M32+M38+M42+M47</f>
        <v>107280021</v>
      </c>
      <c r="N48" s="42">
        <f t="shared" si="9"/>
        <v>107280021</v>
      </c>
      <c r="O48" s="43">
        <f t="shared" si="9"/>
        <v>1287355041</v>
      </c>
      <c r="P48" s="41">
        <f t="shared" si="9"/>
        <v>1330222573</v>
      </c>
      <c r="Q48" s="44">
        <f t="shared" si="9"/>
        <v>1389067581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9856614</v>
      </c>
      <c r="D49" s="45">
        <f t="shared" si="10"/>
        <v>9857109</v>
      </c>
      <c r="E49" s="45">
        <f t="shared" si="10"/>
        <v>9857109</v>
      </c>
      <c r="F49" s="45">
        <f t="shared" si="10"/>
        <v>9857109</v>
      </c>
      <c r="G49" s="45">
        <f t="shared" si="10"/>
        <v>9857109</v>
      </c>
      <c r="H49" s="45">
        <f t="shared" si="10"/>
        <v>9857109</v>
      </c>
      <c r="I49" s="45">
        <f t="shared" si="10"/>
        <v>9862487</v>
      </c>
      <c r="J49" s="45">
        <f t="shared" si="10"/>
        <v>9857109</v>
      </c>
      <c r="K49" s="45">
        <f t="shared" si="10"/>
        <v>9857109</v>
      </c>
      <c r="L49" s="45">
        <f>+L25-L48</f>
        <v>9857109</v>
      </c>
      <c r="M49" s="45">
        <f>+M25-M48</f>
        <v>9857109</v>
      </c>
      <c r="N49" s="46">
        <f t="shared" si="10"/>
        <v>9857109</v>
      </c>
      <c r="O49" s="47">
        <f t="shared" si="10"/>
        <v>118290191</v>
      </c>
      <c r="P49" s="45">
        <f t="shared" si="10"/>
        <v>149702054</v>
      </c>
      <c r="Q49" s="48">
        <f t="shared" si="10"/>
        <v>167850253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29736450</v>
      </c>
      <c r="D5" s="16">
        <f t="shared" si="0"/>
        <v>29736450</v>
      </c>
      <c r="E5" s="16">
        <f t="shared" si="0"/>
        <v>29736450</v>
      </c>
      <c r="F5" s="16">
        <f t="shared" si="0"/>
        <v>29736450</v>
      </c>
      <c r="G5" s="16">
        <f t="shared" si="0"/>
        <v>29736450</v>
      </c>
      <c r="H5" s="16">
        <f t="shared" si="0"/>
        <v>29736450</v>
      </c>
      <c r="I5" s="16">
        <f t="shared" si="0"/>
        <v>29736332</v>
      </c>
      <c r="J5" s="16">
        <f t="shared" si="0"/>
        <v>29736450</v>
      </c>
      <c r="K5" s="16">
        <f t="shared" si="0"/>
        <v>29736450</v>
      </c>
      <c r="L5" s="16">
        <f>SUM(L6:L8)</f>
        <v>29736450</v>
      </c>
      <c r="M5" s="16">
        <f>SUM(M6:M8)</f>
        <v>29736450</v>
      </c>
      <c r="N5" s="17">
        <f t="shared" si="0"/>
        <v>29736450</v>
      </c>
      <c r="O5" s="18">
        <f t="shared" si="0"/>
        <v>356837282</v>
      </c>
      <c r="P5" s="16">
        <f t="shared" si="0"/>
        <v>379512656</v>
      </c>
      <c r="Q5" s="17">
        <f t="shared" si="0"/>
        <v>401083090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29736450</v>
      </c>
      <c r="D7" s="23">
        <v>29736450</v>
      </c>
      <c r="E7" s="23">
        <v>29736450</v>
      </c>
      <c r="F7" s="23">
        <v>29736450</v>
      </c>
      <c r="G7" s="23">
        <v>29736450</v>
      </c>
      <c r="H7" s="23">
        <v>29736450</v>
      </c>
      <c r="I7" s="23">
        <v>29736332</v>
      </c>
      <c r="J7" s="23">
        <v>29736450</v>
      </c>
      <c r="K7" s="23">
        <v>29736450</v>
      </c>
      <c r="L7" s="23">
        <v>29736450</v>
      </c>
      <c r="M7" s="23">
        <v>29736450</v>
      </c>
      <c r="N7" s="24">
        <v>29736450</v>
      </c>
      <c r="O7" s="25">
        <v>356837282</v>
      </c>
      <c r="P7" s="23">
        <v>379512656</v>
      </c>
      <c r="Q7" s="26">
        <v>401083090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1583243</v>
      </c>
      <c r="D9" s="16">
        <f t="shared" si="1"/>
        <v>1583243</v>
      </c>
      <c r="E9" s="16">
        <f t="shared" si="1"/>
        <v>1583243</v>
      </c>
      <c r="F9" s="16">
        <f t="shared" si="1"/>
        <v>1583243</v>
      </c>
      <c r="G9" s="16">
        <f t="shared" si="1"/>
        <v>1583243</v>
      </c>
      <c r="H9" s="16">
        <f t="shared" si="1"/>
        <v>1583243</v>
      </c>
      <c r="I9" s="16">
        <f t="shared" si="1"/>
        <v>1583151</v>
      </c>
      <c r="J9" s="16">
        <f t="shared" si="1"/>
        <v>1583243</v>
      </c>
      <c r="K9" s="16">
        <f t="shared" si="1"/>
        <v>1583243</v>
      </c>
      <c r="L9" s="16">
        <f>SUM(L10:L14)</f>
        <v>1583243</v>
      </c>
      <c r="M9" s="16">
        <f>SUM(M10:M14)</f>
        <v>1583243</v>
      </c>
      <c r="N9" s="27">
        <f t="shared" si="1"/>
        <v>1583243</v>
      </c>
      <c r="O9" s="28">
        <f t="shared" si="1"/>
        <v>18998824</v>
      </c>
      <c r="P9" s="16">
        <f t="shared" si="1"/>
        <v>20170335</v>
      </c>
      <c r="Q9" s="29">
        <f t="shared" si="1"/>
        <v>21138512</v>
      </c>
    </row>
    <row r="10" spans="1:17" ht="13.5">
      <c r="A10" s="3" t="s">
        <v>27</v>
      </c>
      <c r="B10" s="2"/>
      <c r="C10" s="19">
        <v>27090</v>
      </c>
      <c r="D10" s="19">
        <v>27090</v>
      </c>
      <c r="E10" s="19">
        <v>27090</v>
      </c>
      <c r="F10" s="19">
        <v>27090</v>
      </c>
      <c r="G10" s="19">
        <v>27090</v>
      </c>
      <c r="H10" s="19">
        <v>27090</v>
      </c>
      <c r="I10" s="19">
        <v>27067</v>
      </c>
      <c r="J10" s="19">
        <v>27090</v>
      </c>
      <c r="K10" s="19">
        <v>27090</v>
      </c>
      <c r="L10" s="19">
        <v>27090</v>
      </c>
      <c r="M10" s="19">
        <v>27090</v>
      </c>
      <c r="N10" s="20">
        <v>27090</v>
      </c>
      <c r="O10" s="21">
        <v>325057</v>
      </c>
      <c r="P10" s="19">
        <v>340662</v>
      </c>
      <c r="Q10" s="22">
        <v>357013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1556153</v>
      </c>
      <c r="D12" s="19">
        <v>1556153</v>
      </c>
      <c r="E12" s="19">
        <v>1556153</v>
      </c>
      <c r="F12" s="19">
        <v>1556153</v>
      </c>
      <c r="G12" s="19">
        <v>1556153</v>
      </c>
      <c r="H12" s="19">
        <v>1556153</v>
      </c>
      <c r="I12" s="19">
        <v>1556084</v>
      </c>
      <c r="J12" s="19">
        <v>1556153</v>
      </c>
      <c r="K12" s="19">
        <v>1556153</v>
      </c>
      <c r="L12" s="19">
        <v>1556153</v>
      </c>
      <c r="M12" s="19">
        <v>1556153</v>
      </c>
      <c r="N12" s="20">
        <v>1556153</v>
      </c>
      <c r="O12" s="21">
        <v>18673767</v>
      </c>
      <c r="P12" s="19">
        <v>19829673</v>
      </c>
      <c r="Q12" s="22">
        <v>20781499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3724883</v>
      </c>
      <c r="D15" s="16">
        <f t="shared" si="2"/>
        <v>3724863</v>
      </c>
      <c r="E15" s="16">
        <f t="shared" si="2"/>
        <v>3724863</v>
      </c>
      <c r="F15" s="16">
        <f t="shared" si="2"/>
        <v>3724863</v>
      </c>
      <c r="G15" s="16">
        <f t="shared" si="2"/>
        <v>3724863</v>
      </c>
      <c r="H15" s="16">
        <f t="shared" si="2"/>
        <v>3724863</v>
      </c>
      <c r="I15" s="16">
        <f t="shared" si="2"/>
        <v>3724812</v>
      </c>
      <c r="J15" s="16">
        <f t="shared" si="2"/>
        <v>3724863</v>
      </c>
      <c r="K15" s="16">
        <f t="shared" si="2"/>
        <v>3724863</v>
      </c>
      <c r="L15" s="16">
        <f>SUM(L16:L18)</f>
        <v>3724863</v>
      </c>
      <c r="M15" s="16">
        <f>SUM(M16:M18)</f>
        <v>3724863</v>
      </c>
      <c r="N15" s="27">
        <f t="shared" si="2"/>
        <v>3724863</v>
      </c>
      <c r="O15" s="28">
        <f t="shared" si="2"/>
        <v>44698325</v>
      </c>
      <c r="P15" s="16">
        <f t="shared" si="2"/>
        <v>35151062</v>
      </c>
      <c r="Q15" s="29">
        <f t="shared" si="2"/>
        <v>37030557</v>
      </c>
    </row>
    <row r="16" spans="1:17" ht="13.5">
      <c r="A16" s="3" t="s">
        <v>33</v>
      </c>
      <c r="B16" s="2"/>
      <c r="C16" s="19">
        <v>922427</v>
      </c>
      <c r="D16" s="19">
        <v>922427</v>
      </c>
      <c r="E16" s="19">
        <v>922427</v>
      </c>
      <c r="F16" s="19">
        <v>922427</v>
      </c>
      <c r="G16" s="19">
        <v>922427</v>
      </c>
      <c r="H16" s="19">
        <v>922427</v>
      </c>
      <c r="I16" s="19">
        <v>922408</v>
      </c>
      <c r="J16" s="19">
        <v>922427</v>
      </c>
      <c r="K16" s="19">
        <v>922427</v>
      </c>
      <c r="L16" s="19">
        <v>922427</v>
      </c>
      <c r="M16" s="19">
        <v>922427</v>
      </c>
      <c r="N16" s="20">
        <v>922427</v>
      </c>
      <c r="O16" s="21">
        <v>11069105</v>
      </c>
      <c r="P16" s="19">
        <v>72285</v>
      </c>
      <c r="Q16" s="22">
        <v>75610</v>
      </c>
    </row>
    <row r="17" spans="1:17" ht="13.5">
      <c r="A17" s="3" t="s">
        <v>34</v>
      </c>
      <c r="B17" s="2"/>
      <c r="C17" s="19">
        <v>2802456</v>
      </c>
      <c r="D17" s="19">
        <v>2802436</v>
      </c>
      <c r="E17" s="19">
        <v>2802436</v>
      </c>
      <c r="F17" s="19">
        <v>2802436</v>
      </c>
      <c r="G17" s="19">
        <v>2802436</v>
      </c>
      <c r="H17" s="19">
        <v>2802436</v>
      </c>
      <c r="I17" s="19">
        <v>2802404</v>
      </c>
      <c r="J17" s="19">
        <v>2802436</v>
      </c>
      <c r="K17" s="19">
        <v>2802436</v>
      </c>
      <c r="L17" s="19">
        <v>2802436</v>
      </c>
      <c r="M17" s="19">
        <v>2802436</v>
      </c>
      <c r="N17" s="20">
        <v>2802436</v>
      </c>
      <c r="O17" s="21">
        <v>33629220</v>
      </c>
      <c r="P17" s="19">
        <v>35078777</v>
      </c>
      <c r="Q17" s="22">
        <v>36954947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16555658</v>
      </c>
      <c r="D19" s="16">
        <f t="shared" si="3"/>
        <v>16555658</v>
      </c>
      <c r="E19" s="16">
        <f t="shared" si="3"/>
        <v>16555658</v>
      </c>
      <c r="F19" s="16">
        <f t="shared" si="3"/>
        <v>16555658</v>
      </c>
      <c r="G19" s="16">
        <f t="shared" si="3"/>
        <v>16555658</v>
      </c>
      <c r="H19" s="16">
        <f t="shared" si="3"/>
        <v>16555658</v>
      </c>
      <c r="I19" s="16">
        <f t="shared" si="3"/>
        <v>16555540</v>
      </c>
      <c r="J19" s="16">
        <f t="shared" si="3"/>
        <v>16555658</v>
      </c>
      <c r="K19" s="16">
        <f t="shared" si="3"/>
        <v>16555658</v>
      </c>
      <c r="L19" s="16">
        <f>SUM(L20:L23)</f>
        <v>16555658</v>
      </c>
      <c r="M19" s="16">
        <f>SUM(M20:M23)</f>
        <v>16555658</v>
      </c>
      <c r="N19" s="27">
        <f t="shared" si="3"/>
        <v>16555658</v>
      </c>
      <c r="O19" s="28">
        <f t="shared" si="3"/>
        <v>198667778</v>
      </c>
      <c r="P19" s="16">
        <f t="shared" si="3"/>
        <v>205324152</v>
      </c>
      <c r="Q19" s="29">
        <f t="shared" si="3"/>
        <v>220316913</v>
      </c>
    </row>
    <row r="20" spans="1:17" ht="13.5">
      <c r="A20" s="3" t="s">
        <v>37</v>
      </c>
      <c r="B20" s="2"/>
      <c r="C20" s="19">
        <v>14433758</v>
      </c>
      <c r="D20" s="19">
        <v>14433758</v>
      </c>
      <c r="E20" s="19">
        <v>14433758</v>
      </c>
      <c r="F20" s="19">
        <v>14433758</v>
      </c>
      <c r="G20" s="19">
        <v>14433758</v>
      </c>
      <c r="H20" s="19">
        <v>14433758</v>
      </c>
      <c r="I20" s="19">
        <v>14433657</v>
      </c>
      <c r="J20" s="19">
        <v>14433758</v>
      </c>
      <c r="K20" s="19">
        <v>14433758</v>
      </c>
      <c r="L20" s="19">
        <v>14433758</v>
      </c>
      <c r="M20" s="19">
        <v>14433758</v>
      </c>
      <c r="N20" s="20">
        <v>14433758</v>
      </c>
      <c r="O20" s="21">
        <v>173204995</v>
      </c>
      <c r="P20" s="19">
        <v>178639153</v>
      </c>
      <c r="Q20" s="22">
        <v>192351035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2121900</v>
      </c>
      <c r="D23" s="19">
        <v>2121900</v>
      </c>
      <c r="E23" s="19">
        <v>2121900</v>
      </c>
      <c r="F23" s="19">
        <v>2121900</v>
      </c>
      <c r="G23" s="19">
        <v>2121900</v>
      </c>
      <c r="H23" s="19">
        <v>2121900</v>
      </c>
      <c r="I23" s="19">
        <v>2121883</v>
      </c>
      <c r="J23" s="19">
        <v>2121900</v>
      </c>
      <c r="K23" s="19">
        <v>2121900</v>
      </c>
      <c r="L23" s="19">
        <v>2121900</v>
      </c>
      <c r="M23" s="19">
        <v>2121900</v>
      </c>
      <c r="N23" s="20">
        <v>2121900</v>
      </c>
      <c r="O23" s="21">
        <v>25462783</v>
      </c>
      <c r="P23" s="19">
        <v>26684999</v>
      </c>
      <c r="Q23" s="22">
        <v>27965878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51600234</v>
      </c>
      <c r="D25" s="41">
        <f t="shared" si="4"/>
        <v>51600214</v>
      </c>
      <c r="E25" s="41">
        <f t="shared" si="4"/>
        <v>51600214</v>
      </c>
      <c r="F25" s="41">
        <f t="shared" si="4"/>
        <v>51600214</v>
      </c>
      <c r="G25" s="41">
        <f t="shared" si="4"/>
        <v>51600214</v>
      </c>
      <c r="H25" s="41">
        <f t="shared" si="4"/>
        <v>51600214</v>
      </c>
      <c r="I25" s="41">
        <f t="shared" si="4"/>
        <v>51599835</v>
      </c>
      <c r="J25" s="41">
        <f t="shared" si="4"/>
        <v>51600214</v>
      </c>
      <c r="K25" s="41">
        <f t="shared" si="4"/>
        <v>51600214</v>
      </c>
      <c r="L25" s="41">
        <f>+L5+L9+L15+L19+L24</f>
        <v>51600214</v>
      </c>
      <c r="M25" s="41">
        <f>+M5+M9+M15+M19+M24</f>
        <v>51600214</v>
      </c>
      <c r="N25" s="42">
        <f t="shared" si="4"/>
        <v>51600214</v>
      </c>
      <c r="O25" s="43">
        <f t="shared" si="4"/>
        <v>619202209</v>
      </c>
      <c r="P25" s="41">
        <f t="shared" si="4"/>
        <v>640158205</v>
      </c>
      <c r="Q25" s="44">
        <f t="shared" si="4"/>
        <v>679569072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17737467</v>
      </c>
      <c r="D28" s="16">
        <f t="shared" si="5"/>
        <v>17737245</v>
      </c>
      <c r="E28" s="16">
        <f>SUM(E29:E31)</f>
        <v>17737245</v>
      </c>
      <c r="F28" s="16">
        <f>SUM(F29:F31)</f>
        <v>17737245</v>
      </c>
      <c r="G28" s="16">
        <f>SUM(G29:G31)</f>
        <v>17737245</v>
      </c>
      <c r="H28" s="16">
        <f>SUM(H29:H31)</f>
        <v>17737245</v>
      </c>
      <c r="I28" s="16">
        <f t="shared" si="5"/>
        <v>17739658</v>
      </c>
      <c r="J28" s="16">
        <f t="shared" si="5"/>
        <v>17737245</v>
      </c>
      <c r="K28" s="16">
        <f t="shared" si="5"/>
        <v>17737245</v>
      </c>
      <c r="L28" s="16">
        <f>SUM(L29:L31)</f>
        <v>17737245</v>
      </c>
      <c r="M28" s="16">
        <f>SUM(M29:M31)</f>
        <v>17737245</v>
      </c>
      <c r="N28" s="17">
        <f t="shared" si="5"/>
        <v>17737245</v>
      </c>
      <c r="O28" s="18">
        <f t="shared" si="5"/>
        <v>212849575</v>
      </c>
      <c r="P28" s="16">
        <f t="shared" si="5"/>
        <v>224082042</v>
      </c>
      <c r="Q28" s="17">
        <f t="shared" si="5"/>
        <v>234349247</v>
      </c>
    </row>
    <row r="29" spans="1:17" ht="13.5">
      <c r="A29" s="3" t="s">
        <v>23</v>
      </c>
      <c r="B29" s="2"/>
      <c r="C29" s="19">
        <v>3205846</v>
      </c>
      <c r="D29" s="19">
        <v>3205787</v>
      </c>
      <c r="E29" s="19">
        <v>3205787</v>
      </c>
      <c r="F29" s="19">
        <v>3205787</v>
      </c>
      <c r="G29" s="19">
        <v>3205787</v>
      </c>
      <c r="H29" s="19">
        <v>3205787</v>
      </c>
      <c r="I29" s="19">
        <v>3206450</v>
      </c>
      <c r="J29" s="19">
        <v>3205787</v>
      </c>
      <c r="K29" s="19">
        <v>3205787</v>
      </c>
      <c r="L29" s="19">
        <v>3205787</v>
      </c>
      <c r="M29" s="19">
        <v>3205787</v>
      </c>
      <c r="N29" s="20">
        <v>3205787</v>
      </c>
      <c r="O29" s="21">
        <v>38470166</v>
      </c>
      <c r="P29" s="19">
        <v>41408136</v>
      </c>
      <c r="Q29" s="22">
        <v>43886303</v>
      </c>
    </row>
    <row r="30" spans="1:17" ht="13.5">
      <c r="A30" s="3" t="s">
        <v>24</v>
      </c>
      <c r="B30" s="2"/>
      <c r="C30" s="23">
        <v>12976368</v>
      </c>
      <c r="D30" s="23">
        <v>12976220</v>
      </c>
      <c r="E30" s="23">
        <v>12976220</v>
      </c>
      <c r="F30" s="23">
        <v>12976220</v>
      </c>
      <c r="G30" s="23">
        <v>12976220</v>
      </c>
      <c r="H30" s="23">
        <v>12976220</v>
      </c>
      <c r="I30" s="23">
        <v>12977804</v>
      </c>
      <c r="J30" s="23">
        <v>12976220</v>
      </c>
      <c r="K30" s="23">
        <v>12976220</v>
      </c>
      <c r="L30" s="23">
        <v>12976220</v>
      </c>
      <c r="M30" s="23">
        <v>12976220</v>
      </c>
      <c r="N30" s="24">
        <v>12976220</v>
      </c>
      <c r="O30" s="25">
        <v>155716372</v>
      </c>
      <c r="P30" s="23">
        <v>162792725</v>
      </c>
      <c r="Q30" s="26">
        <v>170140341</v>
      </c>
    </row>
    <row r="31" spans="1:17" ht="13.5">
      <c r="A31" s="3" t="s">
        <v>25</v>
      </c>
      <c r="B31" s="2"/>
      <c r="C31" s="19">
        <v>1555253</v>
      </c>
      <c r="D31" s="19">
        <v>1555238</v>
      </c>
      <c r="E31" s="19">
        <v>1555238</v>
      </c>
      <c r="F31" s="19">
        <v>1555238</v>
      </c>
      <c r="G31" s="19">
        <v>1555238</v>
      </c>
      <c r="H31" s="19">
        <v>1555238</v>
      </c>
      <c r="I31" s="19">
        <v>1555404</v>
      </c>
      <c r="J31" s="19">
        <v>1555238</v>
      </c>
      <c r="K31" s="19">
        <v>1555238</v>
      </c>
      <c r="L31" s="19">
        <v>1555238</v>
      </c>
      <c r="M31" s="19">
        <v>1555238</v>
      </c>
      <c r="N31" s="20">
        <v>1555238</v>
      </c>
      <c r="O31" s="21">
        <v>18663037</v>
      </c>
      <c r="P31" s="19">
        <v>19881181</v>
      </c>
      <c r="Q31" s="22">
        <v>20322603</v>
      </c>
    </row>
    <row r="32" spans="1:17" ht="13.5">
      <c r="A32" s="1" t="s">
        <v>26</v>
      </c>
      <c r="B32" s="2"/>
      <c r="C32" s="16">
        <f aca="true" t="shared" si="6" ref="C32:Q32">SUM(C33:C37)</f>
        <v>6902995</v>
      </c>
      <c r="D32" s="16">
        <f t="shared" si="6"/>
        <v>6902616</v>
      </c>
      <c r="E32" s="16">
        <f>SUM(E33:E37)</f>
        <v>6902616</v>
      </c>
      <c r="F32" s="16">
        <f>SUM(F33:F37)</f>
        <v>6902616</v>
      </c>
      <c r="G32" s="16">
        <f>SUM(G33:G37)</f>
        <v>6902616</v>
      </c>
      <c r="H32" s="16">
        <f>SUM(H33:H37)</f>
        <v>6902616</v>
      </c>
      <c r="I32" s="16">
        <f t="shared" si="6"/>
        <v>6903410</v>
      </c>
      <c r="J32" s="16">
        <f t="shared" si="6"/>
        <v>6902616</v>
      </c>
      <c r="K32" s="16">
        <f t="shared" si="6"/>
        <v>6902616</v>
      </c>
      <c r="L32" s="16">
        <f>SUM(L33:L37)</f>
        <v>6902616</v>
      </c>
      <c r="M32" s="16">
        <f>SUM(M33:M37)</f>
        <v>6902616</v>
      </c>
      <c r="N32" s="27">
        <f t="shared" si="6"/>
        <v>6902616</v>
      </c>
      <c r="O32" s="28">
        <f t="shared" si="6"/>
        <v>82832565</v>
      </c>
      <c r="P32" s="16">
        <f t="shared" si="6"/>
        <v>87530782</v>
      </c>
      <c r="Q32" s="29">
        <f t="shared" si="6"/>
        <v>92500361</v>
      </c>
    </row>
    <row r="33" spans="1:17" ht="13.5">
      <c r="A33" s="3" t="s">
        <v>27</v>
      </c>
      <c r="B33" s="2"/>
      <c r="C33" s="19">
        <v>1018696</v>
      </c>
      <c r="D33" s="19">
        <v>1018517</v>
      </c>
      <c r="E33" s="19">
        <v>1018517</v>
      </c>
      <c r="F33" s="19">
        <v>1018517</v>
      </c>
      <c r="G33" s="19">
        <v>1018517</v>
      </c>
      <c r="H33" s="19">
        <v>1018517</v>
      </c>
      <c r="I33" s="19">
        <v>1018938</v>
      </c>
      <c r="J33" s="19">
        <v>1018517</v>
      </c>
      <c r="K33" s="19">
        <v>1018517</v>
      </c>
      <c r="L33" s="19">
        <v>1018517</v>
      </c>
      <c r="M33" s="19">
        <v>1018517</v>
      </c>
      <c r="N33" s="20">
        <v>1018517</v>
      </c>
      <c r="O33" s="21">
        <v>12222804</v>
      </c>
      <c r="P33" s="19">
        <v>12944979</v>
      </c>
      <c r="Q33" s="22">
        <v>13710402</v>
      </c>
    </row>
    <row r="34" spans="1:17" ht="13.5">
      <c r="A34" s="3" t="s">
        <v>28</v>
      </c>
      <c r="B34" s="2"/>
      <c r="C34" s="19">
        <v>2181870</v>
      </c>
      <c r="D34" s="19">
        <v>2181836</v>
      </c>
      <c r="E34" s="19">
        <v>2181836</v>
      </c>
      <c r="F34" s="19">
        <v>2181836</v>
      </c>
      <c r="G34" s="19">
        <v>2181836</v>
      </c>
      <c r="H34" s="19">
        <v>2181836</v>
      </c>
      <c r="I34" s="19">
        <v>2181968</v>
      </c>
      <c r="J34" s="19">
        <v>2181836</v>
      </c>
      <c r="K34" s="19">
        <v>2181836</v>
      </c>
      <c r="L34" s="19">
        <v>2181836</v>
      </c>
      <c r="M34" s="19">
        <v>2181836</v>
      </c>
      <c r="N34" s="20">
        <v>2181836</v>
      </c>
      <c r="O34" s="21">
        <v>26182198</v>
      </c>
      <c r="P34" s="19">
        <v>27599593</v>
      </c>
      <c r="Q34" s="22">
        <v>29095502</v>
      </c>
    </row>
    <row r="35" spans="1:17" ht="13.5">
      <c r="A35" s="3" t="s">
        <v>29</v>
      </c>
      <c r="B35" s="2"/>
      <c r="C35" s="19">
        <v>2468316</v>
      </c>
      <c r="D35" s="19">
        <v>2468285</v>
      </c>
      <c r="E35" s="19">
        <v>2468285</v>
      </c>
      <c r="F35" s="19">
        <v>2468285</v>
      </c>
      <c r="G35" s="19">
        <v>2468285</v>
      </c>
      <c r="H35" s="19">
        <v>2468285</v>
      </c>
      <c r="I35" s="19">
        <v>2468526</v>
      </c>
      <c r="J35" s="19">
        <v>2468285</v>
      </c>
      <c r="K35" s="19">
        <v>2468285</v>
      </c>
      <c r="L35" s="19">
        <v>2468285</v>
      </c>
      <c r="M35" s="19">
        <v>2468285</v>
      </c>
      <c r="N35" s="20">
        <v>2468285</v>
      </c>
      <c r="O35" s="21">
        <v>29619692</v>
      </c>
      <c r="P35" s="19">
        <v>31278552</v>
      </c>
      <c r="Q35" s="22">
        <v>33031940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1234113</v>
      </c>
      <c r="D37" s="23">
        <v>1233978</v>
      </c>
      <c r="E37" s="23">
        <v>1233978</v>
      </c>
      <c r="F37" s="23">
        <v>1233978</v>
      </c>
      <c r="G37" s="23">
        <v>1233978</v>
      </c>
      <c r="H37" s="23">
        <v>1233978</v>
      </c>
      <c r="I37" s="23">
        <v>1233978</v>
      </c>
      <c r="J37" s="23">
        <v>1233978</v>
      </c>
      <c r="K37" s="23">
        <v>1233978</v>
      </c>
      <c r="L37" s="23">
        <v>1233978</v>
      </c>
      <c r="M37" s="23">
        <v>1233978</v>
      </c>
      <c r="N37" s="24">
        <v>1233978</v>
      </c>
      <c r="O37" s="25">
        <v>14807871</v>
      </c>
      <c r="P37" s="23">
        <v>15707658</v>
      </c>
      <c r="Q37" s="26">
        <v>16662517</v>
      </c>
    </row>
    <row r="38" spans="1:17" ht="13.5">
      <c r="A38" s="1" t="s">
        <v>32</v>
      </c>
      <c r="B38" s="4"/>
      <c r="C38" s="16">
        <f aca="true" t="shared" si="7" ref="C38:Q38">SUM(C39:C41)</f>
        <v>10024806</v>
      </c>
      <c r="D38" s="16">
        <f t="shared" si="7"/>
        <v>10024650</v>
      </c>
      <c r="E38" s="16">
        <f>SUM(E39:E41)</f>
        <v>10024650</v>
      </c>
      <c r="F38" s="16">
        <f>SUM(F39:F41)</f>
        <v>10024650</v>
      </c>
      <c r="G38" s="16">
        <f>SUM(G39:G41)</f>
        <v>10024650</v>
      </c>
      <c r="H38" s="16">
        <f>SUM(H39:H41)</f>
        <v>10024650</v>
      </c>
      <c r="I38" s="16">
        <f t="shared" si="7"/>
        <v>10025807</v>
      </c>
      <c r="J38" s="16">
        <f t="shared" si="7"/>
        <v>10024650</v>
      </c>
      <c r="K38" s="16">
        <f t="shared" si="7"/>
        <v>10024650</v>
      </c>
      <c r="L38" s="16">
        <f>SUM(L39:L41)</f>
        <v>10024650</v>
      </c>
      <c r="M38" s="16">
        <f>SUM(M39:M41)</f>
        <v>10024650</v>
      </c>
      <c r="N38" s="27">
        <f t="shared" si="7"/>
        <v>10024650</v>
      </c>
      <c r="O38" s="28">
        <f t="shared" si="7"/>
        <v>120297113</v>
      </c>
      <c r="P38" s="16">
        <f t="shared" si="7"/>
        <v>119967057</v>
      </c>
      <c r="Q38" s="29">
        <f t="shared" si="7"/>
        <v>125888408</v>
      </c>
    </row>
    <row r="39" spans="1:17" ht="13.5">
      <c r="A39" s="3" t="s">
        <v>33</v>
      </c>
      <c r="B39" s="2"/>
      <c r="C39" s="19">
        <v>1794840</v>
      </c>
      <c r="D39" s="19">
        <v>1794799</v>
      </c>
      <c r="E39" s="19">
        <v>1794799</v>
      </c>
      <c r="F39" s="19">
        <v>1794799</v>
      </c>
      <c r="G39" s="19">
        <v>1794799</v>
      </c>
      <c r="H39" s="19">
        <v>1794799</v>
      </c>
      <c r="I39" s="19">
        <v>1795296</v>
      </c>
      <c r="J39" s="19">
        <v>1794799</v>
      </c>
      <c r="K39" s="19">
        <v>1794799</v>
      </c>
      <c r="L39" s="19">
        <v>1794799</v>
      </c>
      <c r="M39" s="19">
        <v>1794799</v>
      </c>
      <c r="N39" s="20">
        <v>1794799</v>
      </c>
      <c r="O39" s="21">
        <v>21538126</v>
      </c>
      <c r="P39" s="19">
        <v>17472795</v>
      </c>
      <c r="Q39" s="22">
        <v>18315447</v>
      </c>
    </row>
    <row r="40" spans="1:17" ht="13.5">
      <c r="A40" s="3" t="s">
        <v>34</v>
      </c>
      <c r="B40" s="2"/>
      <c r="C40" s="19">
        <v>8229966</v>
      </c>
      <c r="D40" s="19">
        <v>8229851</v>
      </c>
      <c r="E40" s="19">
        <v>8229851</v>
      </c>
      <c r="F40" s="19">
        <v>8229851</v>
      </c>
      <c r="G40" s="19">
        <v>8229851</v>
      </c>
      <c r="H40" s="19">
        <v>8229851</v>
      </c>
      <c r="I40" s="19">
        <v>8230511</v>
      </c>
      <c r="J40" s="19">
        <v>8229851</v>
      </c>
      <c r="K40" s="19">
        <v>8229851</v>
      </c>
      <c r="L40" s="19">
        <v>8229851</v>
      </c>
      <c r="M40" s="19">
        <v>8229851</v>
      </c>
      <c r="N40" s="20">
        <v>8229851</v>
      </c>
      <c r="O40" s="21">
        <v>98758987</v>
      </c>
      <c r="P40" s="19">
        <v>102494262</v>
      </c>
      <c r="Q40" s="22">
        <v>107572961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13772795</v>
      </c>
      <c r="D42" s="16">
        <f t="shared" si="8"/>
        <v>13772749</v>
      </c>
      <c r="E42" s="16">
        <f>SUM(E43:E46)</f>
        <v>13772749</v>
      </c>
      <c r="F42" s="16">
        <f>SUM(F43:F46)</f>
        <v>13772749</v>
      </c>
      <c r="G42" s="16">
        <f>SUM(G43:G46)</f>
        <v>13772749</v>
      </c>
      <c r="H42" s="16">
        <f>SUM(H43:H46)</f>
        <v>13772749</v>
      </c>
      <c r="I42" s="16">
        <f t="shared" si="8"/>
        <v>13772997</v>
      </c>
      <c r="J42" s="16">
        <f t="shared" si="8"/>
        <v>13772749</v>
      </c>
      <c r="K42" s="16">
        <f t="shared" si="8"/>
        <v>13772749</v>
      </c>
      <c r="L42" s="16">
        <f>SUM(L43:L46)</f>
        <v>13772749</v>
      </c>
      <c r="M42" s="16">
        <f>SUM(M43:M46)</f>
        <v>13772749</v>
      </c>
      <c r="N42" s="27">
        <f t="shared" si="8"/>
        <v>13772749</v>
      </c>
      <c r="O42" s="28">
        <f t="shared" si="8"/>
        <v>165273282</v>
      </c>
      <c r="P42" s="16">
        <f t="shared" si="8"/>
        <v>174514477</v>
      </c>
      <c r="Q42" s="29">
        <f t="shared" si="8"/>
        <v>187431615</v>
      </c>
    </row>
    <row r="43" spans="1:17" ht="13.5">
      <c r="A43" s="3" t="s">
        <v>37</v>
      </c>
      <c r="B43" s="2"/>
      <c r="C43" s="19">
        <v>13057077</v>
      </c>
      <c r="D43" s="19">
        <v>13057046</v>
      </c>
      <c r="E43" s="19">
        <v>13057046</v>
      </c>
      <c r="F43" s="19">
        <v>13057046</v>
      </c>
      <c r="G43" s="19">
        <v>13057046</v>
      </c>
      <c r="H43" s="19">
        <v>13057046</v>
      </c>
      <c r="I43" s="19">
        <v>13057228</v>
      </c>
      <c r="J43" s="19">
        <v>13057046</v>
      </c>
      <c r="K43" s="19">
        <v>13057046</v>
      </c>
      <c r="L43" s="19">
        <v>13057046</v>
      </c>
      <c r="M43" s="19">
        <v>13057046</v>
      </c>
      <c r="N43" s="20">
        <v>13057046</v>
      </c>
      <c r="O43" s="21">
        <v>156684765</v>
      </c>
      <c r="P43" s="19">
        <v>165513893</v>
      </c>
      <c r="Q43" s="22">
        <v>177998941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>
        <v>1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715718</v>
      </c>
      <c r="D46" s="19">
        <v>715703</v>
      </c>
      <c r="E46" s="19">
        <v>715703</v>
      </c>
      <c r="F46" s="19">
        <v>715703</v>
      </c>
      <c r="G46" s="19">
        <v>715703</v>
      </c>
      <c r="H46" s="19">
        <v>715703</v>
      </c>
      <c r="I46" s="19">
        <v>715769</v>
      </c>
      <c r="J46" s="19">
        <v>715703</v>
      </c>
      <c r="K46" s="19">
        <v>715703</v>
      </c>
      <c r="L46" s="19">
        <v>715703</v>
      </c>
      <c r="M46" s="19">
        <v>715703</v>
      </c>
      <c r="N46" s="20">
        <v>715703</v>
      </c>
      <c r="O46" s="21">
        <v>8588517</v>
      </c>
      <c r="P46" s="19">
        <v>9000584</v>
      </c>
      <c r="Q46" s="22">
        <v>9432673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48438063</v>
      </c>
      <c r="D48" s="41">
        <f t="shared" si="9"/>
        <v>48437260</v>
      </c>
      <c r="E48" s="41">
        <f>+E28+E32+E38+E42+E47</f>
        <v>48437260</v>
      </c>
      <c r="F48" s="41">
        <f>+F28+F32+F38+F42+F47</f>
        <v>48437260</v>
      </c>
      <c r="G48" s="41">
        <f>+G28+G32+G38+G42+G47</f>
        <v>48437260</v>
      </c>
      <c r="H48" s="41">
        <f>+H28+H32+H38+H42+H47</f>
        <v>48437260</v>
      </c>
      <c r="I48" s="41">
        <f t="shared" si="9"/>
        <v>48441872</v>
      </c>
      <c r="J48" s="41">
        <f t="shared" si="9"/>
        <v>48437260</v>
      </c>
      <c r="K48" s="41">
        <f t="shared" si="9"/>
        <v>48437260</v>
      </c>
      <c r="L48" s="41">
        <f>+L28+L32+L38+L42+L47</f>
        <v>48437260</v>
      </c>
      <c r="M48" s="41">
        <f>+M28+M32+M38+M42+M47</f>
        <v>48437260</v>
      </c>
      <c r="N48" s="42">
        <f t="shared" si="9"/>
        <v>48437260</v>
      </c>
      <c r="O48" s="43">
        <f t="shared" si="9"/>
        <v>581252535</v>
      </c>
      <c r="P48" s="41">
        <f t="shared" si="9"/>
        <v>606094358</v>
      </c>
      <c r="Q48" s="44">
        <f t="shared" si="9"/>
        <v>640169631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3162171</v>
      </c>
      <c r="D49" s="45">
        <f t="shared" si="10"/>
        <v>3162954</v>
      </c>
      <c r="E49" s="45">
        <f t="shared" si="10"/>
        <v>3162954</v>
      </c>
      <c r="F49" s="45">
        <f t="shared" si="10"/>
        <v>3162954</v>
      </c>
      <c r="G49" s="45">
        <f t="shared" si="10"/>
        <v>3162954</v>
      </c>
      <c r="H49" s="45">
        <f t="shared" si="10"/>
        <v>3162954</v>
      </c>
      <c r="I49" s="45">
        <f t="shared" si="10"/>
        <v>3157963</v>
      </c>
      <c r="J49" s="45">
        <f t="shared" si="10"/>
        <v>3162954</v>
      </c>
      <c r="K49" s="45">
        <f t="shared" si="10"/>
        <v>3162954</v>
      </c>
      <c r="L49" s="45">
        <f>+L25-L48</f>
        <v>3162954</v>
      </c>
      <c r="M49" s="45">
        <f>+M25-M48</f>
        <v>3162954</v>
      </c>
      <c r="N49" s="46">
        <f t="shared" si="10"/>
        <v>3162954</v>
      </c>
      <c r="O49" s="47">
        <f t="shared" si="10"/>
        <v>37949674</v>
      </c>
      <c r="P49" s="45">
        <f t="shared" si="10"/>
        <v>34063847</v>
      </c>
      <c r="Q49" s="48">
        <f t="shared" si="10"/>
        <v>39399441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23780846</v>
      </c>
      <c r="D5" s="16">
        <f t="shared" si="0"/>
        <v>23780846</v>
      </c>
      <c r="E5" s="16">
        <f t="shared" si="0"/>
        <v>23780846</v>
      </c>
      <c r="F5" s="16">
        <f t="shared" si="0"/>
        <v>23780846</v>
      </c>
      <c r="G5" s="16">
        <f t="shared" si="0"/>
        <v>23780846</v>
      </c>
      <c r="H5" s="16">
        <f t="shared" si="0"/>
        <v>23780846</v>
      </c>
      <c r="I5" s="16">
        <f t="shared" si="0"/>
        <v>23780846</v>
      </c>
      <c r="J5" s="16">
        <f t="shared" si="0"/>
        <v>23780846</v>
      </c>
      <c r="K5" s="16">
        <f t="shared" si="0"/>
        <v>23780846</v>
      </c>
      <c r="L5" s="16">
        <f>SUM(L6:L8)</f>
        <v>23780846</v>
      </c>
      <c r="M5" s="16">
        <f>SUM(M6:M8)</f>
        <v>23780846</v>
      </c>
      <c r="N5" s="17">
        <f t="shared" si="0"/>
        <v>23780745</v>
      </c>
      <c r="O5" s="18">
        <f t="shared" si="0"/>
        <v>285370051</v>
      </c>
      <c r="P5" s="16">
        <f t="shared" si="0"/>
        <v>305347679</v>
      </c>
      <c r="Q5" s="17">
        <f t="shared" si="0"/>
        <v>323824450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23780846</v>
      </c>
      <c r="D7" s="23">
        <v>23780846</v>
      </c>
      <c r="E7" s="23">
        <v>23780846</v>
      </c>
      <c r="F7" s="23">
        <v>23780846</v>
      </c>
      <c r="G7" s="23">
        <v>23780846</v>
      </c>
      <c r="H7" s="23">
        <v>23780846</v>
      </c>
      <c r="I7" s="23">
        <v>23780846</v>
      </c>
      <c r="J7" s="23">
        <v>23780846</v>
      </c>
      <c r="K7" s="23">
        <v>23780846</v>
      </c>
      <c r="L7" s="23">
        <v>23780846</v>
      </c>
      <c r="M7" s="23">
        <v>23780846</v>
      </c>
      <c r="N7" s="24">
        <v>23780745</v>
      </c>
      <c r="O7" s="25">
        <v>285370051</v>
      </c>
      <c r="P7" s="23">
        <v>305347679</v>
      </c>
      <c r="Q7" s="26">
        <v>323824450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68549</v>
      </c>
      <c r="D9" s="16">
        <f t="shared" si="1"/>
        <v>68549</v>
      </c>
      <c r="E9" s="16">
        <f t="shared" si="1"/>
        <v>68549</v>
      </c>
      <c r="F9" s="16">
        <f t="shared" si="1"/>
        <v>68549</v>
      </c>
      <c r="G9" s="16">
        <f t="shared" si="1"/>
        <v>68549</v>
      </c>
      <c r="H9" s="16">
        <f t="shared" si="1"/>
        <v>68549</v>
      </c>
      <c r="I9" s="16">
        <f t="shared" si="1"/>
        <v>68549</v>
      </c>
      <c r="J9" s="16">
        <f t="shared" si="1"/>
        <v>68549</v>
      </c>
      <c r="K9" s="16">
        <f t="shared" si="1"/>
        <v>68549</v>
      </c>
      <c r="L9" s="16">
        <f>SUM(L10:L14)</f>
        <v>68549</v>
      </c>
      <c r="M9" s="16">
        <f>SUM(M10:M14)</f>
        <v>68549</v>
      </c>
      <c r="N9" s="27">
        <f t="shared" si="1"/>
        <v>68524</v>
      </c>
      <c r="O9" s="28">
        <f t="shared" si="1"/>
        <v>822563</v>
      </c>
      <c r="P9" s="16">
        <f t="shared" si="1"/>
        <v>860402</v>
      </c>
      <c r="Q9" s="29">
        <f t="shared" si="1"/>
        <v>899980</v>
      </c>
    </row>
    <row r="10" spans="1:17" ht="13.5">
      <c r="A10" s="3" t="s">
        <v>27</v>
      </c>
      <c r="B10" s="2"/>
      <c r="C10" s="19">
        <v>34524</v>
      </c>
      <c r="D10" s="19">
        <v>34524</v>
      </c>
      <c r="E10" s="19">
        <v>34524</v>
      </c>
      <c r="F10" s="19">
        <v>34524</v>
      </c>
      <c r="G10" s="19">
        <v>34524</v>
      </c>
      <c r="H10" s="19">
        <v>34524</v>
      </c>
      <c r="I10" s="19">
        <v>34524</v>
      </c>
      <c r="J10" s="19">
        <v>34524</v>
      </c>
      <c r="K10" s="19">
        <v>34524</v>
      </c>
      <c r="L10" s="19">
        <v>34524</v>
      </c>
      <c r="M10" s="19">
        <v>34524</v>
      </c>
      <c r="N10" s="20">
        <v>34510</v>
      </c>
      <c r="O10" s="21">
        <v>414274</v>
      </c>
      <c r="P10" s="19">
        <v>433331</v>
      </c>
      <c r="Q10" s="22">
        <v>453264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34025</v>
      </c>
      <c r="D12" s="19">
        <v>34025</v>
      </c>
      <c r="E12" s="19">
        <v>34025</v>
      </c>
      <c r="F12" s="19">
        <v>34025</v>
      </c>
      <c r="G12" s="19">
        <v>34025</v>
      </c>
      <c r="H12" s="19">
        <v>34025</v>
      </c>
      <c r="I12" s="19">
        <v>34025</v>
      </c>
      <c r="J12" s="19">
        <v>34025</v>
      </c>
      <c r="K12" s="19">
        <v>34025</v>
      </c>
      <c r="L12" s="19">
        <v>34025</v>
      </c>
      <c r="M12" s="19">
        <v>34025</v>
      </c>
      <c r="N12" s="20">
        <v>34014</v>
      </c>
      <c r="O12" s="21">
        <v>408289</v>
      </c>
      <c r="P12" s="19">
        <v>427071</v>
      </c>
      <c r="Q12" s="22">
        <v>446716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1425353</v>
      </c>
      <c r="D15" s="16">
        <f t="shared" si="2"/>
        <v>1425353</v>
      </c>
      <c r="E15" s="16">
        <f t="shared" si="2"/>
        <v>1425353</v>
      </c>
      <c r="F15" s="16">
        <f t="shared" si="2"/>
        <v>1425353</v>
      </c>
      <c r="G15" s="16">
        <f t="shared" si="2"/>
        <v>1425353</v>
      </c>
      <c r="H15" s="16">
        <f t="shared" si="2"/>
        <v>1425353</v>
      </c>
      <c r="I15" s="16">
        <f t="shared" si="2"/>
        <v>1425353</v>
      </c>
      <c r="J15" s="16">
        <f t="shared" si="2"/>
        <v>1425353</v>
      </c>
      <c r="K15" s="16">
        <f t="shared" si="2"/>
        <v>1425353</v>
      </c>
      <c r="L15" s="16">
        <f>SUM(L16:L18)</f>
        <v>1425353</v>
      </c>
      <c r="M15" s="16">
        <f>SUM(M16:M18)</f>
        <v>1425353</v>
      </c>
      <c r="N15" s="27">
        <f t="shared" si="2"/>
        <v>1425270</v>
      </c>
      <c r="O15" s="28">
        <f t="shared" si="2"/>
        <v>17104153</v>
      </c>
      <c r="P15" s="16">
        <f t="shared" si="2"/>
        <v>17890942</v>
      </c>
      <c r="Q15" s="29">
        <f t="shared" si="2"/>
        <v>18713926</v>
      </c>
    </row>
    <row r="16" spans="1:17" ht="13.5">
      <c r="A16" s="3" t="s">
        <v>33</v>
      </c>
      <c r="B16" s="2"/>
      <c r="C16" s="19">
        <v>205099</v>
      </c>
      <c r="D16" s="19">
        <v>205099</v>
      </c>
      <c r="E16" s="19">
        <v>205099</v>
      </c>
      <c r="F16" s="19">
        <v>205099</v>
      </c>
      <c r="G16" s="19">
        <v>205099</v>
      </c>
      <c r="H16" s="19">
        <v>205099</v>
      </c>
      <c r="I16" s="19">
        <v>205099</v>
      </c>
      <c r="J16" s="19">
        <v>205099</v>
      </c>
      <c r="K16" s="19">
        <v>205099</v>
      </c>
      <c r="L16" s="19">
        <v>205099</v>
      </c>
      <c r="M16" s="19">
        <v>205099</v>
      </c>
      <c r="N16" s="20">
        <v>205034</v>
      </c>
      <c r="O16" s="21">
        <v>2461123</v>
      </c>
      <c r="P16" s="19">
        <v>2574334</v>
      </c>
      <c r="Q16" s="22">
        <v>2692753</v>
      </c>
    </row>
    <row r="17" spans="1:17" ht="13.5">
      <c r="A17" s="3" t="s">
        <v>34</v>
      </c>
      <c r="B17" s="2"/>
      <c r="C17" s="19">
        <v>1220254</v>
      </c>
      <c r="D17" s="19">
        <v>1220254</v>
      </c>
      <c r="E17" s="19">
        <v>1220254</v>
      </c>
      <c r="F17" s="19">
        <v>1220254</v>
      </c>
      <c r="G17" s="19">
        <v>1220254</v>
      </c>
      <c r="H17" s="19">
        <v>1220254</v>
      </c>
      <c r="I17" s="19">
        <v>1220254</v>
      </c>
      <c r="J17" s="19">
        <v>1220254</v>
      </c>
      <c r="K17" s="19">
        <v>1220254</v>
      </c>
      <c r="L17" s="19">
        <v>1220254</v>
      </c>
      <c r="M17" s="19">
        <v>1220254</v>
      </c>
      <c r="N17" s="20">
        <v>1220236</v>
      </c>
      <c r="O17" s="21">
        <v>14643030</v>
      </c>
      <c r="P17" s="19">
        <v>15316608</v>
      </c>
      <c r="Q17" s="22">
        <v>16021173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326359</v>
      </c>
      <c r="D19" s="16">
        <f t="shared" si="3"/>
        <v>326359</v>
      </c>
      <c r="E19" s="16">
        <f t="shared" si="3"/>
        <v>326359</v>
      </c>
      <c r="F19" s="16">
        <f t="shared" si="3"/>
        <v>326359</v>
      </c>
      <c r="G19" s="16">
        <f t="shared" si="3"/>
        <v>326359</v>
      </c>
      <c r="H19" s="16">
        <f t="shared" si="3"/>
        <v>326359</v>
      </c>
      <c r="I19" s="16">
        <f t="shared" si="3"/>
        <v>326359</v>
      </c>
      <c r="J19" s="16">
        <f t="shared" si="3"/>
        <v>326359</v>
      </c>
      <c r="K19" s="16">
        <f t="shared" si="3"/>
        <v>326359</v>
      </c>
      <c r="L19" s="16">
        <f>SUM(L20:L23)</f>
        <v>326359</v>
      </c>
      <c r="M19" s="16">
        <f>SUM(M20:M23)</f>
        <v>326359</v>
      </c>
      <c r="N19" s="27">
        <f t="shared" si="3"/>
        <v>326357</v>
      </c>
      <c r="O19" s="28">
        <f t="shared" si="3"/>
        <v>3916306</v>
      </c>
      <c r="P19" s="16">
        <f t="shared" si="3"/>
        <v>4096456</v>
      </c>
      <c r="Q19" s="29">
        <f t="shared" si="3"/>
        <v>4284893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326359</v>
      </c>
      <c r="D23" s="19">
        <v>326359</v>
      </c>
      <c r="E23" s="19">
        <v>326359</v>
      </c>
      <c r="F23" s="19">
        <v>326359</v>
      </c>
      <c r="G23" s="19">
        <v>326359</v>
      </c>
      <c r="H23" s="19">
        <v>326359</v>
      </c>
      <c r="I23" s="19">
        <v>326359</v>
      </c>
      <c r="J23" s="19">
        <v>326359</v>
      </c>
      <c r="K23" s="19">
        <v>326359</v>
      </c>
      <c r="L23" s="19">
        <v>326359</v>
      </c>
      <c r="M23" s="19">
        <v>326359</v>
      </c>
      <c r="N23" s="20">
        <v>326357</v>
      </c>
      <c r="O23" s="21">
        <v>3916306</v>
      </c>
      <c r="P23" s="19">
        <v>4096456</v>
      </c>
      <c r="Q23" s="22">
        <v>4284893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25601107</v>
      </c>
      <c r="D25" s="41">
        <f t="shared" si="4"/>
        <v>25601107</v>
      </c>
      <c r="E25" s="41">
        <f t="shared" si="4"/>
        <v>25601107</v>
      </c>
      <c r="F25" s="41">
        <f t="shared" si="4"/>
        <v>25601107</v>
      </c>
      <c r="G25" s="41">
        <f t="shared" si="4"/>
        <v>25601107</v>
      </c>
      <c r="H25" s="41">
        <f t="shared" si="4"/>
        <v>25601107</v>
      </c>
      <c r="I25" s="41">
        <f t="shared" si="4"/>
        <v>25601107</v>
      </c>
      <c r="J25" s="41">
        <f t="shared" si="4"/>
        <v>25601107</v>
      </c>
      <c r="K25" s="41">
        <f t="shared" si="4"/>
        <v>25601107</v>
      </c>
      <c r="L25" s="41">
        <f>+L5+L9+L15+L19+L24</f>
        <v>25601107</v>
      </c>
      <c r="M25" s="41">
        <f>+M5+M9+M15+M19+M24</f>
        <v>25601107</v>
      </c>
      <c r="N25" s="42">
        <f t="shared" si="4"/>
        <v>25600896</v>
      </c>
      <c r="O25" s="43">
        <f t="shared" si="4"/>
        <v>307213073</v>
      </c>
      <c r="P25" s="41">
        <f t="shared" si="4"/>
        <v>328195479</v>
      </c>
      <c r="Q25" s="44">
        <f t="shared" si="4"/>
        <v>347723249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13162256</v>
      </c>
      <c r="D28" s="16">
        <f t="shared" si="5"/>
        <v>13162256</v>
      </c>
      <c r="E28" s="16">
        <f>SUM(E29:E31)</f>
        <v>13162256</v>
      </c>
      <c r="F28" s="16">
        <f>SUM(F29:F31)</f>
        <v>13162256</v>
      </c>
      <c r="G28" s="16">
        <f>SUM(G29:G31)</f>
        <v>13162256</v>
      </c>
      <c r="H28" s="16">
        <f>SUM(H29:H31)</f>
        <v>13162256</v>
      </c>
      <c r="I28" s="16">
        <f t="shared" si="5"/>
        <v>13162256</v>
      </c>
      <c r="J28" s="16">
        <f t="shared" si="5"/>
        <v>13162256</v>
      </c>
      <c r="K28" s="16">
        <f t="shared" si="5"/>
        <v>13162256</v>
      </c>
      <c r="L28" s="16">
        <f>SUM(L29:L31)</f>
        <v>13162256</v>
      </c>
      <c r="M28" s="16">
        <f>SUM(M29:M31)</f>
        <v>13162256</v>
      </c>
      <c r="N28" s="17">
        <f t="shared" si="5"/>
        <v>13161369</v>
      </c>
      <c r="O28" s="18">
        <f t="shared" si="5"/>
        <v>157946185</v>
      </c>
      <c r="P28" s="16">
        <f t="shared" si="5"/>
        <v>164992262</v>
      </c>
      <c r="Q28" s="17">
        <f t="shared" si="5"/>
        <v>172866607</v>
      </c>
    </row>
    <row r="29" spans="1:17" ht="13.5">
      <c r="A29" s="3" t="s">
        <v>23</v>
      </c>
      <c r="B29" s="2"/>
      <c r="C29" s="19">
        <v>3495209</v>
      </c>
      <c r="D29" s="19">
        <v>3495209</v>
      </c>
      <c r="E29" s="19">
        <v>3495209</v>
      </c>
      <c r="F29" s="19">
        <v>3495209</v>
      </c>
      <c r="G29" s="19">
        <v>3495209</v>
      </c>
      <c r="H29" s="19">
        <v>3495209</v>
      </c>
      <c r="I29" s="19">
        <v>3495209</v>
      </c>
      <c r="J29" s="19">
        <v>3495209</v>
      </c>
      <c r="K29" s="19">
        <v>3495209</v>
      </c>
      <c r="L29" s="19">
        <v>3495209</v>
      </c>
      <c r="M29" s="19">
        <v>3495209</v>
      </c>
      <c r="N29" s="20">
        <v>3494784</v>
      </c>
      <c r="O29" s="21">
        <v>41942083</v>
      </c>
      <c r="P29" s="19">
        <v>44169299</v>
      </c>
      <c r="Q29" s="22">
        <v>46514454</v>
      </c>
    </row>
    <row r="30" spans="1:17" ht="13.5">
      <c r="A30" s="3" t="s">
        <v>24</v>
      </c>
      <c r="B30" s="2"/>
      <c r="C30" s="23">
        <v>9667047</v>
      </c>
      <c r="D30" s="23">
        <v>9667047</v>
      </c>
      <c r="E30" s="23">
        <v>9667047</v>
      </c>
      <c r="F30" s="23">
        <v>9667047</v>
      </c>
      <c r="G30" s="23">
        <v>9667047</v>
      </c>
      <c r="H30" s="23">
        <v>9667047</v>
      </c>
      <c r="I30" s="23">
        <v>9667047</v>
      </c>
      <c r="J30" s="23">
        <v>9667047</v>
      </c>
      <c r="K30" s="23">
        <v>9667047</v>
      </c>
      <c r="L30" s="23">
        <v>9667047</v>
      </c>
      <c r="M30" s="23">
        <v>9667047</v>
      </c>
      <c r="N30" s="24">
        <v>9666585</v>
      </c>
      <c r="O30" s="25">
        <v>116004102</v>
      </c>
      <c r="P30" s="23">
        <v>120822963</v>
      </c>
      <c r="Q30" s="26">
        <v>126352153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2750352</v>
      </c>
      <c r="D32" s="16">
        <f t="shared" si="6"/>
        <v>2750352</v>
      </c>
      <c r="E32" s="16">
        <f>SUM(E33:E37)</f>
        <v>2750352</v>
      </c>
      <c r="F32" s="16">
        <f>SUM(F33:F37)</f>
        <v>2750352</v>
      </c>
      <c r="G32" s="16">
        <f>SUM(G33:G37)</f>
        <v>2750352</v>
      </c>
      <c r="H32" s="16">
        <f>SUM(H33:H37)</f>
        <v>2750352</v>
      </c>
      <c r="I32" s="16">
        <f t="shared" si="6"/>
        <v>2750352</v>
      </c>
      <c r="J32" s="16">
        <f t="shared" si="6"/>
        <v>2750352</v>
      </c>
      <c r="K32" s="16">
        <f t="shared" si="6"/>
        <v>2750352</v>
      </c>
      <c r="L32" s="16">
        <f>SUM(L33:L37)</f>
        <v>2750352</v>
      </c>
      <c r="M32" s="16">
        <f>SUM(M33:M37)</f>
        <v>2750352</v>
      </c>
      <c r="N32" s="27">
        <f t="shared" si="6"/>
        <v>2750180</v>
      </c>
      <c r="O32" s="28">
        <f t="shared" si="6"/>
        <v>33004052</v>
      </c>
      <c r="P32" s="16">
        <f t="shared" si="6"/>
        <v>34526929</v>
      </c>
      <c r="Q32" s="29">
        <f t="shared" si="6"/>
        <v>36119310</v>
      </c>
    </row>
    <row r="33" spans="1:17" ht="13.5">
      <c r="A33" s="3" t="s">
        <v>27</v>
      </c>
      <c r="B33" s="2"/>
      <c r="C33" s="19">
        <v>2750352</v>
      </c>
      <c r="D33" s="19">
        <v>2750352</v>
      </c>
      <c r="E33" s="19">
        <v>2750352</v>
      </c>
      <c r="F33" s="19">
        <v>2750352</v>
      </c>
      <c r="G33" s="19">
        <v>2750352</v>
      </c>
      <c r="H33" s="19">
        <v>2750352</v>
      </c>
      <c r="I33" s="19">
        <v>2750352</v>
      </c>
      <c r="J33" s="19">
        <v>2750352</v>
      </c>
      <c r="K33" s="19">
        <v>2750352</v>
      </c>
      <c r="L33" s="19">
        <v>2750352</v>
      </c>
      <c r="M33" s="19">
        <v>2750352</v>
      </c>
      <c r="N33" s="20">
        <v>2750180</v>
      </c>
      <c r="O33" s="21">
        <v>33004052</v>
      </c>
      <c r="P33" s="19">
        <v>34526929</v>
      </c>
      <c r="Q33" s="22">
        <v>36119310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2255400</v>
      </c>
      <c r="D38" s="16">
        <f t="shared" si="7"/>
        <v>2255400</v>
      </c>
      <c r="E38" s="16">
        <f>SUM(E39:E41)</f>
        <v>2255400</v>
      </c>
      <c r="F38" s="16">
        <f>SUM(F39:F41)</f>
        <v>2255400</v>
      </c>
      <c r="G38" s="16">
        <f>SUM(G39:G41)</f>
        <v>2255400</v>
      </c>
      <c r="H38" s="16">
        <f>SUM(H39:H41)</f>
        <v>2255400</v>
      </c>
      <c r="I38" s="16">
        <f t="shared" si="7"/>
        <v>2255400</v>
      </c>
      <c r="J38" s="16">
        <f t="shared" si="7"/>
        <v>2255400</v>
      </c>
      <c r="K38" s="16">
        <f t="shared" si="7"/>
        <v>2255400</v>
      </c>
      <c r="L38" s="16">
        <f>SUM(L39:L41)</f>
        <v>2255400</v>
      </c>
      <c r="M38" s="16">
        <f>SUM(M39:M41)</f>
        <v>2255400</v>
      </c>
      <c r="N38" s="27">
        <f t="shared" si="7"/>
        <v>2255083</v>
      </c>
      <c r="O38" s="28">
        <f t="shared" si="7"/>
        <v>27064483</v>
      </c>
      <c r="P38" s="16">
        <f t="shared" si="7"/>
        <v>28445399</v>
      </c>
      <c r="Q38" s="29">
        <f t="shared" si="7"/>
        <v>29765846</v>
      </c>
    </row>
    <row r="39" spans="1:17" ht="13.5">
      <c r="A39" s="3" t="s">
        <v>33</v>
      </c>
      <c r="B39" s="2"/>
      <c r="C39" s="19">
        <v>1384214</v>
      </c>
      <c r="D39" s="19">
        <v>1384214</v>
      </c>
      <c r="E39" s="19">
        <v>1384214</v>
      </c>
      <c r="F39" s="19">
        <v>1384214</v>
      </c>
      <c r="G39" s="19">
        <v>1384214</v>
      </c>
      <c r="H39" s="19">
        <v>1384214</v>
      </c>
      <c r="I39" s="19">
        <v>1384214</v>
      </c>
      <c r="J39" s="19">
        <v>1384214</v>
      </c>
      <c r="K39" s="19">
        <v>1384214</v>
      </c>
      <c r="L39" s="19">
        <v>1384214</v>
      </c>
      <c r="M39" s="19">
        <v>1384214</v>
      </c>
      <c r="N39" s="20">
        <v>1383998</v>
      </c>
      <c r="O39" s="21">
        <v>16610352</v>
      </c>
      <c r="P39" s="19">
        <v>17384479</v>
      </c>
      <c r="Q39" s="22">
        <v>18188240</v>
      </c>
    </row>
    <row r="40" spans="1:17" ht="13.5">
      <c r="A40" s="3" t="s">
        <v>34</v>
      </c>
      <c r="B40" s="2"/>
      <c r="C40" s="19">
        <v>871186</v>
      </c>
      <c r="D40" s="19">
        <v>871186</v>
      </c>
      <c r="E40" s="19">
        <v>871186</v>
      </c>
      <c r="F40" s="19">
        <v>871186</v>
      </c>
      <c r="G40" s="19">
        <v>871186</v>
      </c>
      <c r="H40" s="19">
        <v>871186</v>
      </c>
      <c r="I40" s="19">
        <v>871186</v>
      </c>
      <c r="J40" s="19">
        <v>871186</v>
      </c>
      <c r="K40" s="19">
        <v>871186</v>
      </c>
      <c r="L40" s="19">
        <v>871186</v>
      </c>
      <c r="M40" s="19">
        <v>871186</v>
      </c>
      <c r="N40" s="20">
        <v>871085</v>
      </c>
      <c r="O40" s="21">
        <v>10454131</v>
      </c>
      <c r="P40" s="19">
        <v>11060920</v>
      </c>
      <c r="Q40" s="22">
        <v>11577606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891667</v>
      </c>
      <c r="D42" s="16">
        <f t="shared" si="8"/>
        <v>891667</v>
      </c>
      <c r="E42" s="16">
        <f>SUM(E43:E46)</f>
        <v>891667</v>
      </c>
      <c r="F42" s="16">
        <f>SUM(F43:F46)</f>
        <v>891667</v>
      </c>
      <c r="G42" s="16">
        <f>SUM(G43:G46)</f>
        <v>891667</v>
      </c>
      <c r="H42" s="16">
        <f>SUM(H43:H46)</f>
        <v>891667</v>
      </c>
      <c r="I42" s="16">
        <f t="shared" si="8"/>
        <v>891667</v>
      </c>
      <c r="J42" s="16">
        <f t="shared" si="8"/>
        <v>891667</v>
      </c>
      <c r="K42" s="16">
        <f t="shared" si="8"/>
        <v>891667</v>
      </c>
      <c r="L42" s="16">
        <f>SUM(L43:L46)</f>
        <v>891667</v>
      </c>
      <c r="M42" s="16">
        <f>SUM(M43:M46)</f>
        <v>891667</v>
      </c>
      <c r="N42" s="27">
        <f t="shared" si="8"/>
        <v>891663</v>
      </c>
      <c r="O42" s="28">
        <f t="shared" si="8"/>
        <v>10700000</v>
      </c>
      <c r="P42" s="16">
        <f t="shared" si="8"/>
        <v>11192200</v>
      </c>
      <c r="Q42" s="29">
        <f t="shared" si="8"/>
        <v>11707041</v>
      </c>
    </row>
    <row r="43" spans="1:17" ht="13.5">
      <c r="A43" s="3" t="s">
        <v>37</v>
      </c>
      <c r="B43" s="2"/>
      <c r="C43" s="19">
        <v>125000</v>
      </c>
      <c r="D43" s="19">
        <v>125000</v>
      </c>
      <c r="E43" s="19">
        <v>125000</v>
      </c>
      <c r="F43" s="19">
        <v>125000</v>
      </c>
      <c r="G43" s="19">
        <v>125000</v>
      </c>
      <c r="H43" s="19">
        <v>125000</v>
      </c>
      <c r="I43" s="19">
        <v>125000</v>
      </c>
      <c r="J43" s="19">
        <v>125000</v>
      </c>
      <c r="K43" s="19">
        <v>125000</v>
      </c>
      <c r="L43" s="19">
        <v>125000</v>
      </c>
      <c r="M43" s="19">
        <v>125000</v>
      </c>
      <c r="N43" s="20">
        <v>125000</v>
      </c>
      <c r="O43" s="21">
        <v>1500000</v>
      </c>
      <c r="P43" s="19">
        <v>1569000</v>
      </c>
      <c r="Q43" s="22">
        <v>1641174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766667</v>
      </c>
      <c r="D46" s="19">
        <v>766667</v>
      </c>
      <c r="E46" s="19">
        <v>766667</v>
      </c>
      <c r="F46" s="19">
        <v>766667</v>
      </c>
      <c r="G46" s="19">
        <v>766667</v>
      </c>
      <c r="H46" s="19">
        <v>766667</v>
      </c>
      <c r="I46" s="19">
        <v>766667</v>
      </c>
      <c r="J46" s="19">
        <v>766667</v>
      </c>
      <c r="K46" s="19">
        <v>766667</v>
      </c>
      <c r="L46" s="19">
        <v>766667</v>
      </c>
      <c r="M46" s="19">
        <v>766667</v>
      </c>
      <c r="N46" s="20">
        <v>766663</v>
      </c>
      <c r="O46" s="21">
        <v>9200000</v>
      </c>
      <c r="P46" s="19">
        <v>9623200</v>
      </c>
      <c r="Q46" s="22">
        <v>10065867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19059675</v>
      </c>
      <c r="D48" s="41">
        <f t="shared" si="9"/>
        <v>19059675</v>
      </c>
      <c r="E48" s="41">
        <f>+E28+E32+E38+E42+E47</f>
        <v>19059675</v>
      </c>
      <c r="F48" s="41">
        <f>+F28+F32+F38+F42+F47</f>
        <v>19059675</v>
      </c>
      <c r="G48" s="41">
        <f>+G28+G32+G38+G42+G47</f>
        <v>19059675</v>
      </c>
      <c r="H48" s="41">
        <f>+H28+H32+H38+H42+H47</f>
        <v>19059675</v>
      </c>
      <c r="I48" s="41">
        <f t="shared" si="9"/>
        <v>19059675</v>
      </c>
      <c r="J48" s="41">
        <f t="shared" si="9"/>
        <v>19059675</v>
      </c>
      <c r="K48" s="41">
        <f t="shared" si="9"/>
        <v>19059675</v>
      </c>
      <c r="L48" s="41">
        <f>+L28+L32+L38+L42+L47</f>
        <v>19059675</v>
      </c>
      <c r="M48" s="41">
        <f>+M28+M32+M38+M42+M47</f>
        <v>19059675</v>
      </c>
      <c r="N48" s="42">
        <f t="shared" si="9"/>
        <v>19058295</v>
      </c>
      <c r="O48" s="43">
        <f t="shared" si="9"/>
        <v>228714720</v>
      </c>
      <c r="P48" s="41">
        <f t="shared" si="9"/>
        <v>239156790</v>
      </c>
      <c r="Q48" s="44">
        <f t="shared" si="9"/>
        <v>250458804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6541432</v>
      </c>
      <c r="D49" s="45">
        <f t="shared" si="10"/>
        <v>6541432</v>
      </c>
      <c r="E49" s="45">
        <f t="shared" si="10"/>
        <v>6541432</v>
      </c>
      <c r="F49" s="45">
        <f t="shared" si="10"/>
        <v>6541432</v>
      </c>
      <c r="G49" s="45">
        <f t="shared" si="10"/>
        <v>6541432</v>
      </c>
      <c r="H49" s="45">
        <f t="shared" si="10"/>
        <v>6541432</v>
      </c>
      <c r="I49" s="45">
        <f t="shared" si="10"/>
        <v>6541432</v>
      </c>
      <c r="J49" s="45">
        <f t="shared" si="10"/>
        <v>6541432</v>
      </c>
      <c r="K49" s="45">
        <f t="shared" si="10"/>
        <v>6541432</v>
      </c>
      <c r="L49" s="45">
        <f>+L25-L48</f>
        <v>6541432</v>
      </c>
      <c r="M49" s="45">
        <f>+M25-M48</f>
        <v>6541432</v>
      </c>
      <c r="N49" s="46">
        <f t="shared" si="10"/>
        <v>6542601</v>
      </c>
      <c r="O49" s="47">
        <f t="shared" si="10"/>
        <v>78498353</v>
      </c>
      <c r="P49" s="45">
        <f t="shared" si="10"/>
        <v>89038689</v>
      </c>
      <c r="Q49" s="48">
        <f t="shared" si="10"/>
        <v>97264445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140142823</v>
      </c>
      <c r="D5" s="16">
        <f t="shared" si="0"/>
        <v>140142823</v>
      </c>
      <c r="E5" s="16">
        <f t="shared" si="0"/>
        <v>140142823</v>
      </c>
      <c r="F5" s="16">
        <f t="shared" si="0"/>
        <v>140142823</v>
      </c>
      <c r="G5" s="16">
        <f t="shared" si="0"/>
        <v>140142823</v>
      </c>
      <c r="H5" s="16">
        <f t="shared" si="0"/>
        <v>140142823</v>
      </c>
      <c r="I5" s="16">
        <f t="shared" si="0"/>
        <v>140142823</v>
      </c>
      <c r="J5" s="16">
        <f t="shared" si="0"/>
        <v>140142823</v>
      </c>
      <c r="K5" s="16">
        <f t="shared" si="0"/>
        <v>140142823</v>
      </c>
      <c r="L5" s="16">
        <f>SUM(L6:L8)</f>
        <v>140142823</v>
      </c>
      <c r="M5" s="16">
        <f>SUM(M6:M8)</f>
        <v>140142823</v>
      </c>
      <c r="N5" s="17">
        <f t="shared" si="0"/>
        <v>140142827</v>
      </c>
      <c r="O5" s="18">
        <f t="shared" si="0"/>
        <v>1681713880</v>
      </c>
      <c r="P5" s="16">
        <f t="shared" si="0"/>
        <v>1664403264</v>
      </c>
      <c r="Q5" s="17">
        <f t="shared" si="0"/>
        <v>1778399076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140142823</v>
      </c>
      <c r="D7" s="23">
        <v>140142823</v>
      </c>
      <c r="E7" s="23">
        <v>140142823</v>
      </c>
      <c r="F7" s="23">
        <v>140142823</v>
      </c>
      <c r="G7" s="23">
        <v>140142823</v>
      </c>
      <c r="H7" s="23">
        <v>140142823</v>
      </c>
      <c r="I7" s="23">
        <v>140142823</v>
      </c>
      <c r="J7" s="23">
        <v>140142823</v>
      </c>
      <c r="K7" s="23">
        <v>140142823</v>
      </c>
      <c r="L7" s="23">
        <v>140142823</v>
      </c>
      <c r="M7" s="23">
        <v>140142823</v>
      </c>
      <c r="N7" s="24">
        <v>140142827</v>
      </c>
      <c r="O7" s="25">
        <v>1681713880</v>
      </c>
      <c r="P7" s="23">
        <v>1664403264</v>
      </c>
      <c r="Q7" s="26">
        <v>1778399076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19981189</v>
      </c>
      <c r="D19" s="16">
        <f t="shared" si="3"/>
        <v>19981189</v>
      </c>
      <c r="E19" s="16">
        <f t="shared" si="3"/>
        <v>19981189</v>
      </c>
      <c r="F19" s="16">
        <f t="shared" si="3"/>
        <v>19981189</v>
      </c>
      <c r="G19" s="16">
        <f t="shared" si="3"/>
        <v>19981189</v>
      </c>
      <c r="H19" s="16">
        <f t="shared" si="3"/>
        <v>19981189</v>
      </c>
      <c r="I19" s="16">
        <f t="shared" si="3"/>
        <v>19981189</v>
      </c>
      <c r="J19" s="16">
        <f t="shared" si="3"/>
        <v>19981189</v>
      </c>
      <c r="K19" s="16">
        <f t="shared" si="3"/>
        <v>19981189</v>
      </c>
      <c r="L19" s="16">
        <f>SUM(L20:L23)</f>
        <v>19981189</v>
      </c>
      <c r="M19" s="16">
        <f>SUM(M20:M23)</f>
        <v>19981189</v>
      </c>
      <c r="N19" s="27">
        <f t="shared" si="3"/>
        <v>19981189</v>
      </c>
      <c r="O19" s="28">
        <f t="shared" si="3"/>
        <v>239774268</v>
      </c>
      <c r="P19" s="16">
        <f t="shared" si="3"/>
        <v>254760180</v>
      </c>
      <c r="Q19" s="29">
        <f t="shared" si="3"/>
        <v>270682656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16337420</v>
      </c>
      <c r="D21" s="19">
        <v>16337420</v>
      </c>
      <c r="E21" s="19">
        <v>16337420</v>
      </c>
      <c r="F21" s="19">
        <v>16337420</v>
      </c>
      <c r="G21" s="19">
        <v>16337420</v>
      </c>
      <c r="H21" s="19">
        <v>16337420</v>
      </c>
      <c r="I21" s="19">
        <v>16337420</v>
      </c>
      <c r="J21" s="19">
        <v>16337420</v>
      </c>
      <c r="K21" s="19">
        <v>16337420</v>
      </c>
      <c r="L21" s="19">
        <v>16337420</v>
      </c>
      <c r="M21" s="19">
        <v>16337420</v>
      </c>
      <c r="N21" s="20">
        <v>16337420</v>
      </c>
      <c r="O21" s="21">
        <v>196049040</v>
      </c>
      <c r="P21" s="19">
        <v>208302120</v>
      </c>
      <c r="Q21" s="22">
        <v>221321004</v>
      </c>
    </row>
    <row r="22" spans="1:17" ht="13.5">
      <c r="A22" s="3" t="s">
        <v>39</v>
      </c>
      <c r="B22" s="2"/>
      <c r="C22" s="23">
        <v>3643769</v>
      </c>
      <c r="D22" s="23">
        <v>3643769</v>
      </c>
      <c r="E22" s="23">
        <v>3643769</v>
      </c>
      <c r="F22" s="23">
        <v>3643769</v>
      </c>
      <c r="G22" s="23">
        <v>3643769</v>
      </c>
      <c r="H22" s="23">
        <v>3643769</v>
      </c>
      <c r="I22" s="23">
        <v>3643769</v>
      </c>
      <c r="J22" s="23">
        <v>3643769</v>
      </c>
      <c r="K22" s="23">
        <v>3643769</v>
      </c>
      <c r="L22" s="23">
        <v>3643769</v>
      </c>
      <c r="M22" s="23">
        <v>3643769</v>
      </c>
      <c r="N22" s="24">
        <v>3643769</v>
      </c>
      <c r="O22" s="25">
        <v>43725228</v>
      </c>
      <c r="P22" s="23">
        <v>46458060</v>
      </c>
      <c r="Q22" s="26">
        <v>49361652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160124012</v>
      </c>
      <c r="D25" s="41">
        <f t="shared" si="4"/>
        <v>160124012</v>
      </c>
      <c r="E25" s="41">
        <f t="shared" si="4"/>
        <v>160124012</v>
      </c>
      <c r="F25" s="41">
        <f t="shared" si="4"/>
        <v>160124012</v>
      </c>
      <c r="G25" s="41">
        <f t="shared" si="4"/>
        <v>160124012</v>
      </c>
      <c r="H25" s="41">
        <f t="shared" si="4"/>
        <v>160124012</v>
      </c>
      <c r="I25" s="41">
        <f t="shared" si="4"/>
        <v>160124012</v>
      </c>
      <c r="J25" s="41">
        <f t="shared" si="4"/>
        <v>160124012</v>
      </c>
      <c r="K25" s="41">
        <f t="shared" si="4"/>
        <v>160124012</v>
      </c>
      <c r="L25" s="41">
        <f>+L5+L9+L15+L19+L24</f>
        <v>160124012</v>
      </c>
      <c r="M25" s="41">
        <f>+M5+M9+M15+M19+M24</f>
        <v>160124012</v>
      </c>
      <c r="N25" s="42">
        <f t="shared" si="4"/>
        <v>160124016</v>
      </c>
      <c r="O25" s="43">
        <f t="shared" si="4"/>
        <v>1921488148</v>
      </c>
      <c r="P25" s="41">
        <f t="shared" si="4"/>
        <v>1919163444</v>
      </c>
      <c r="Q25" s="44">
        <f t="shared" si="4"/>
        <v>2049081732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23948691</v>
      </c>
      <c r="D28" s="16">
        <f t="shared" si="5"/>
        <v>23948691</v>
      </c>
      <c r="E28" s="16">
        <f>SUM(E29:E31)</f>
        <v>23948691</v>
      </c>
      <c r="F28" s="16">
        <f>SUM(F29:F31)</f>
        <v>23948691</v>
      </c>
      <c r="G28" s="16">
        <f>SUM(G29:G31)</f>
        <v>23948691</v>
      </c>
      <c r="H28" s="16">
        <f>SUM(H29:H31)</f>
        <v>23948691</v>
      </c>
      <c r="I28" s="16">
        <f t="shared" si="5"/>
        <v>23948691</v>
      </c>
      <c r="J28" s="16">
        <f t="shared" si="5"/>
        <v>23948691</v>
      </c>
      <c r="K28" s="16">
        <f t="shared" si="5"/>
        <v>23948691</v>
      </c>
      <c r="L28" s="16">
        <f>SUM(L29:L31)</f>
        <v>23948691</v>
      </c>
      <c r="M28" s="16">
        <f>SUM(M29:M31)</f>
        <v>23948691</v>
      </c>
      <c r="N28" s="17">
        <f t="shared" si="5"/>
        <v>23948691</v>
      </c>
      <c r="O28" s="18">
        <f t="shared" si="5"/>
        <v>287384292</v>
      </c>
      <c r="P28" s="16">
        <f t="shared" si="5"/>
        <v>343105395</v>
      </c>
      <c r="Q28" s="17">
        <f t="shared" si="5"/>
        <v>352038935</v>
      </c>
    </row>
    <row r="29" spans="1:17" ht="13.5">
      <c r="A29" s="3" t="s">
        <v>23</v>
      </c>
      <c r="B29" s="2"/>
      <c r="C29" s="19">
        <v>7419052</v>
      </c>
      <c r="D29" s="19">
        <v>7419052</v>
      </c>
      <c r="E29" s="19">
        <v>7419052</v>
      </c>
      <c r="F29" s="19">
        <v>7419052</v>
      </c>
      <c r="G29" s="19">
        <v>7419052</v>
      </c>
      <c r="H29" s="19">
        <v>7419052</v>
      </c>
      <c r="I29" s="19">
        <v>7419052</v>
      </c>
      <c r="J29" s="19">
        <v>7419052</v>
      </c>
      <c r="K29" s="19">
        <v>7419052</v>
      </c>
      <c r="L29" s="19">
        <v>7419052</v>
      </c>
      <c r="M29" s="19">
        <v>7419052</v>
      </c>
      <c r="N29" s="20">
        <v>7419052</v>
      </c>
      <c r="O29" s="21">
        <v>89028624</v>
      </c>
      <c r="P29" s="19">
        <v>94248088</v>
      </c>
      <c r="Q29" s="22">
        <v>103119082</v>
      </c>
    </row>
    <row r="30" spans="1:17" ht="13.5">
      <c r="A30" s="3" t="s">
        <v>24</v>
      </c>
      <c r="B30" s="2"/>
      <c r="C30" s="23">
        <v>15770031</v>
      </c>
      <c r="D30" s="23">
        <v>15770031</v>
      </c>
      <c r="E30" s="23">
        <v>15770031</v>
      </c>
      <c r="F30" s="23">
        <v>15770031</v>
      </c>
      <c r="G30" s="23">
        <v>15770031</v>
      </c>
      <c r="H30" s="23">
        <v>15770031</v>
      </c>
      <c r="I30" s="23">
        <v>15770031</v>
      </c>
      <c r="J30" s="23">
        <v>15770031</v>
      </c>
      <c r="K30" s="23">
        <v>15770031</v>
      </c>
      <c r="L30" s="23">
        <v>15770031</v>
      </c>
      <c r="M30" s="23">
        <v>15770031</v>
      </c>
      <c r="N30" s="24">
        <v>15770031</v>
      </c>
      <c r="O30" s="25">
        <v>189240372</v>
      </c>
      <c r="P30" s="23">
        <v>239036100</v>
      </c>
      <c r="Q30" s="26">
        <v>241329395</v>
      </c>
    </row>
    <row r="31" spans="1:17" ht="13.5">
      <c r="A31" s="3" t="s">
        <v>25</v>
      </c>
      <c r="B31" s="2"/>
      <c r="C31" s="19">
        <v>759608</v>
      </c>
      <c r="D31" s="19">
        <v>759608</v>
      </c>
      <c r="E31" s="19">
        <v>759608</v>
      </c>
      <c r="F31" s="19">
        <v>759608</v>
      </c>
      <c r="G31" s="19">
        <v>759608</v>
      </c>
      <c r="H31" s="19">
        <v>759608</v>
      </c>
      <c r="I31" s="19">
        <v>759608</v>
      </c>
      <c r="J31" s="19">
        <v>759608</v>
      </c>
      <c r="K31" s="19">
        <v>759608</v>
      </c>
      <c r="L31" s="19">
        <v>759608</v>
      </c>
      <c r="M31" s="19">
        <v>759608</v>
      </c>
      <c r="N31" s="20">
        <v>759608</v>
      </c>
      <c r="O31" s="21">
        <v>9115296</v>
      </c>
      <c r="P31" s="19">
        <v>9821207</v>
      </c>
      <c r="Q31" s="22">
        <v>7590458</v>
      </c>
    </row>
    <row r="32" spans="1:17" ht="13.5">
      <c r="A32" s="1" t="s">
        <v>26</v>
      </c>
      <c r="B32" s="2"/>
      <c r="C32" s="16">
        <f aca="true" t="shared" si="6" ref="C32:Q32">SUM(C33:C37)</f>
        <v>12177462</v>
      </c>
      <c r="D32" s="16">
        <f t="shared" si="6"/>
        <v>12177462</v>
      </c>
      <c r="E32" s="16">
        <f>SUM(E33:E37)</f>
        <v>12177462</v>
      </c>
      <c r="F32" s="16">
        <f>SUM(F33:F37)</f>
        <v>12177462</v>
      </c>
      <c r="G32" s="16">
        <f>SUM(G33:G37)</f>
        <v>12177462</v>
      </c>
      <c r="H32" s="16">
        <f>SUM(H33:H37)</f>
        <v>12177462</v>
      </c>
      <c r="I32" s="16">
        <f t="shared" si="6"/>
        <v>12177462</v>
      </c>
      <c r="J32" s="16">
        <f t="shared" si="6"/>
        <v>12177462</v>
      </c>
      <c r="K32" s="16">
        <f t="shared" si="6"/>
        <v>12177462</v>
      </c>
      <c r="L32" s="16">
        <f>SUM(L33:L37)</f>
        <v>12177462</v>
      </c>
      <c r="M32" s="16">
        <f>SUM(M33:M37)</f>
        <v>12177462</v>
      </c>
      <c r="N32" s="27">
        <f t="shared" si="6"/>
        <v>12177462</v>
      </c>
      <c r="O32" s="28">
        <f t="shared" si="6"/>
        <v>146129544</v>
      </c>
      <c r="P32" s="16">
        <f t="shared" si="6"/>
        <v>155427719</v>
      </c>
      <c r="Q32" s="29">
        <f t="shared" si="6"/>
        <v>167285036</v>
      </c>
    </row>
    <row r="33" spans="1:17" ht="13.5">
      <c r="A33" s="3" t="s">
        <v>27</v>
      </c>
      <c r="B33" s="2"/>
      <c r="C33" s="19">
        <v>3171431</v>
      </c>
      <c r="D33" s="19">
        <v>3171431</v>
      </c>
      <c r="E33" s="19">
        <v>3171431</v>
      </c>
      <c r="F33" s="19">
        <v>3171431</v>
      </c>
      <c r="G33" s="19">
        <v>3171431</v>
      </c>
      <c r="H33" s="19">
        <v>3171431</v>
      </c>
      <c r="I33" s="19">
        <v>3171431</v>
      </c>
      <c r="J33" s="19">
        <v>3171431</v>
      </c>
      <c r="K33" s="19">
        <v>3171431</v>
      </c>
      <c r="L33" s="19">
        <v>3171431</v>
      </c>
      <c r="M33" s="19">
        <v>3171431</v>
      </c>
      <c r="N33" s="20">
        <v>3171431</v>
      </c>
      <c r="O33" s="21">
        <v>38057172</v>
      </c>
      <c r="P33" s="19">
        <v>40581122</v>
      </c>
      <c r="Q33" s="22">
        <v>39215181</v>
      </c>
    </row>
    <row r="34" spans="1:17" ht="13.5">
      <c r="A34" s="3" t="s">
        <v>28</v>
      </c>
      <c r="B34" s="2"/>
      <c r="C34" s="19">
        <v>396072</v>
      </c>
      <c r="D34" s="19">
        <v>396072</v>
      </c>
      <c r="E34" s="19">
        <v>396072</v>
      </c>
      <c r="F34" s="19">
        <v>396072</v>
      </c>
      <c r="G34" s="19">
        <v>396072</v>
      </c>
      <c r="H34" s="19">
        <v>396072</v>
      </c>
      <c r="I34" s="19">
        <v>396072</v>
      </c>
      <c r="J34" s="19">
        <v>396072</v>
      </c>
      <c r="K34" s="19">
        <v>396072</v>
      </c>
      <c r="L34" s="19">
        <v>396072</v>
      </c>
      <c r="M34" s="19">
        <v>396072</v>
      </c>
      <c r="N34" s="20">
        <v>396072</v>
      </c>
      <c r="O34" s="21">
        <v>4752864</v>
      </c>
      <c r="P34" s="19">
        <v>5546135</v>
      </c>
      <c r="Q34" s="22">
        <v>5816178</v>
      </c>
    </row>
    <row r="35" spans="1:17" ht="13.5">
      <c r="A35" s="3" t="s">
        <v>29</v>
      </c>
      <c r="B35" s="2"/>
      <c r="C35" s="19">
        <v>5637062</v>
      </c>
      <c r="D35" s="19">
        <v>5637062</v>
      </c>
      <c r="E35" s="19">
        <v>5637062</v>
      </c>
      <c r="F35" s="19">
        <v>5637062</v>
      </c>
      <c r="G35" s="19">
        <v>5637062</v>
      </c>
      <c r="H35" s="19">
        <v>5637062</v>
      </c>
      <c r="I35" s="19">
        <v>5637062</v>
      </c>
      <c r="J35" s="19">
        <v>5637062</v>
      </c>
      <c r="K35" s="19">
        <v>5637062</v>
      </c>
      <c r="L35" s="19">
        <v>5637062</v>
      </c>
      <c r="M35" s="19">
        <v>5637062</v>
      </c>
      <c r="N35" s="20">
        <v>5637062</v>
      </c>
      <c r="O35" s="21">
        <v>67644744</v>
      </c>
      <c r="P35" s="19">
        <v>72258156</v>
      </c>
      <c r="Q35" s="22">
        <v>73663824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2972897</v>
      </c>
      <c r="D37" s="23">
        <v>2972897</v>
      </c>
      <c r="E37" s="23">
        <v>2972897</v>
      </c>
      <c r="F37" s="23">
        <v>2972897</v>
      </c>
      <c r="G37" s="23">
        <v>2972897</v>
      </c>
      <c r="H37" s="23">
        <v>2972897</v>
      </c>
      <c r="I37" s="23">
        <v>2972897</v>
      </c>
      <c r="J37" s="23">
        <v>2972897</v>
      </c>
      <c r="K37" s="23">
        <v>2972897</v>
      </c>
      <c r="L37" s="23">
        <v>2972897</v>
      </c>
      <c r="M37" s="23">
        <v>2972897</v>
      </c>
      <c r="N37" s="24">
        <v>2972897</v>
      </c>
      <c r="O37" s="25">
        <v>35674764</v>
      </c>
      <c r="P37" s="23">
        <v>37042306</v>
      </c>
      <c r="Q37" s="26">
        <v>48589853</v>
      </c>
    </row>
    <row r="38" spans="1:17" ht="13.5">
      <c r="A38" s="1" t="s">
        <v>32</v>
      </c>
      <c r="B38" s="4"/>
      <c r="C38" s="16">
        <f aca="true" t="shared" si="7" ref="C38:Q38">SUM(C39:C41)</f>
        <v>7554484</v>
      </c>
      <c r="D38" s="16">
        <f t="shared" si="7"/>
        <v>7554484</v>
      </c>
      <c r="E38" s="16">
        <f>SUM(E39:E41)</f>
        <v>7554484</v>
      </c>
      <c r="F38" s="16">
        <f>SUM(F39:F41)</f>
        <v>7554484</v>
      </c>
      <c r="G38" s="16">
        <f>SUM(G39:G41)</f>
        <v>7554484</v>
      </c>
      <c r="H38" s="16">
        <f>SUM(H39:H41)</f>
        <v>7554484</v>
      </c>
      <c r="I38" s="16">
        <f t="shared" si="7"/>
        <v>7554484</v>
      </c>
      <c r="J38" s="16">
        <f t="shared" si="7"/>
        <v>7554484</v>
      </c>
      <c r="K38" s="16">
        <f t="shared" si="7"/>
        <v>7554484</v>
      </c>
      <c r="L38" s="16">
        <f>SUM(L39:L41)</f>
        <v>7554484</v>
      </c>
      <c r="M38" s="16">
        <f>SUM(M39:M41)</f>
        <v>7554484</v>
      </c>
      <c r="N38" s="27">
        <f t="shared" si="7"/>
        <v>7554484</v>
      </c>
      <c r="O38" s="28">
        <f t="shared" si="7"/>
        <v>90653808</v>
      </c>
      <c r="P38" s="16">
        <f t="shared" si="7"/>
        <v>68605155</v>
      </c>
      <c r="Q38" s="29">
        <f t="shared" si="7"/>
        <v>75943907</v>
      </c>
    </row>
    <row r="39" spans="1:17" ht="13.5">
      <c r="A39" s="3" t="s">
        <v>33</v>
      </c>
      <c r="B39" s="2"/>
      <c r="C39" s="19">
        <v>6909285</v>
      </c>
      <c r="D39" s="19">
        <v>6909285</v>
      </c>
      <c r="E39" s="19">
        <v>6909285</v>
      </c>
      <c r="F39" s="19">
        <v>6909285</v>
      </c>
      <c r="G39" s="19">
        <v>6909285</v>
      </c>
      <c r="H39" s="19">
        <v>6909285</v>
      </c>
      <c r="I39" s="19">
        <v>6909285</v>
      </c>
      <c r="J39" s="19">
        <v>6909285</v>
      </c>
      <c r="K39" s="19">
        <v>6909285</v>
      </c>
      <c r="L39" s="19">
        <v>6909285</v>
      </c>
      <c r="M39" s="19">
        <v>6909285</v>
      </c>
      <c r="N39" s="20">
        <v>6909285</v>
      </c>
      <c r="O39" s="21">
        <v>82911420</v>
      </c>
      <c r="P39" s="19">
        <v>60170500</v>
      </c>
      <c r="Q39" s="22">
        <v>67064501</v>
      </c>
    </row>
    <row r="40" spans="1:17" ht="13.5">
      <c r="A40" s="3" t="s">
        <v>34</v>
      </c>
      <c r="B40" s="2"/>
      <c r="C40" s="19">
        <v>645199</v>
      </c>
      <c r="D40" s="19">
        <v>645199</v>
      </c>
      <c r="E40" s="19">
        <v>645199</v>
      </c>
      <c r="F40" s="19">
        <v>645199</v>
      </c>
      <c r="G40" s="19">
        <v>645199</v>
      </c>
      <c r="H40" s="19">
        <v>645199</v>
      </c>
      <c r="I40" s="19">
        <v>645199</v>
      </c>
      <c r="J40" s="19">
        <v>645199</v>
      </c>
      <c r="K40" s="19">
        <v>645199</v>
      </c>
      <c r="L40" s="19">
        <v>645199</v>
      </c>
      <c r="M40" s="19">
        <v>645199</v>
      </c>
      <c r="N40" s="20">
        <v>645199</v>
      </c>
      <c r="O40" s="21">
        <v>7742388</v>
      </c>
      <c r="P40" s="19">
        <v>8434655</v>
      </c>
      <c r="Q40" s="22">
        <v>8879406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63066720</v>
      </c>
      <c r="D42" s="16">
        <f t="shared" si="8"/>
        <v>63066720</v>
      </c>
      <c r="E42" s="16">
        <f>SUM(E43:E46)</f>
        <v>63066720</v>
      </c>
      <c r="F42" s="16">
        <f>SUM(F43:F46)</f>
        <v>63066720</v>
      </c>
      <c r="G42" s="16">
        <f>SUM(G43:G46)</f>
        <v>63066720</v>
      </c>
      <c r="H42" s="16">
        <f>SUM(H43:H46)</f>
        <v>63066720</v>
      </c>
      <c r="I42" s="16">
        <f t="shared" si="8"/>
        <v>63066720</v>
      </c>
      <c r="J42" s="16">
        <f t="shared" si="8"/>
        <v>63066720</v>
      </c>
      <c r="K42" s="16">
        <f t="shared" si="8"/>
        <v>63066720</v>
      </c>
      <c r="L42" s="16">
        <f>SUM(L43:L46)</f>
        <v>63066720</v>
      </c>
      <c r="M42" s="16">
        <f>SUM(M43:M46)</f>
        <v>63066720</v>
      </c>
      <c r="N42" s="27">
        <f t="shared" si="8"/>
        <v>63066720</v>
      </c>
      <c r="O42" s="28">
        <f t="shared" si="8"/>
        <v>756800640</v>
      </c>
      <c r="P42" s="16">
        <f t="shared" si="8"/>
        <v>816305307</v>
      </c>
      <c r="Q42" s="29">
        <f t="shared" si="8"/>
        <v>884306274</v>
      </c>
    </row>
    <row r="43" spans="1:17" ht="13.5">
      <c r="A43" s="3" t="s">
        <v>37</v>
      </c>
      <c r="B43" s="2"/>
      <c r="C43" s="19">
        <v>221742</v>
      </c>
      <c r="D43" s="19">
        <v>221742</v>
      </c>
      <c r="E43" s="19">
        <v>221742</v>
      </c>
      <c r="F43" s="19">
        <v>221742</v>
      </c>
      <c r="G43" s="19">
        <v>221742</v>
      </c>
      <c r="H43" s="19">
        <v>221742</v>
      </c>
      <c r="I43" s="19">
        <v>221742</v>
      </c>
      <c r="J43" s="19">
        <v>221742</v>
      </c>
      <c r="K43" s="19">
        <v>221742</v>
      </c>
      <c r="L43" s="19">
        <v>221742</v>
      </c>
      <c r="M43" s="19">
        <v>221742</v>
      </c>
      <c r="N43" s="20">
        <v>221742</v>
      </c>
      <c r="O43" s="21">
        <v>2660904</v>
      </c>
      <c r="P43" s="19">
        <v>3083507</v>
      </c>
      <c r="Q43" s="22">
        <v>3413142</v>
      </c>
    </row>
    <row r="44" spans="1:17" ht="13.5">
      <c r="A44" s="3" t="s">
        <v>38</v>
      </c>
      <c r="B44" s="2"/>
      <c r="C44" s="19">
        <v>60715453</v>
      </c>
      <c r="D44" s="19">
        <v>60715453</v>
      </c>
      <c r="E44" s="19">
        <v>60715453</v>
      </c>
      <c r="F44" s="19">
        <v>60715453</v>
      </c>
      <c r="G44" s="19">
        <v>60715453</v>
      </c>
      <c r="H44" s="19">
        <v>60715453</v>
      </c>
      <c r="I44" s="19">
        <v>60715453</v>
      </c>
      <c r="J44" s="19">
        <v>60715453</v>
      </c>
      <c r="K44" s="19">
        <v>60715453</v>
      </c>
      <c r="L44" s="19">
        <v>60715453</v>
      </c>
      <c r="M44" s="19">
        <v>60715453</v>
      </c>
      <c r="N44" s="20">
        <v>60715453</v>
      </c>
      <c r="O44" s="21">
        <v>728585436</v>
      </c>
      <c r="P44" s="19">
        <v>786059617</v>
      </c>
      <c r="Q44" s="22">
        <v>852050880</v>
      </c>
    </row>
    <row r="45" spans="1:17" ht="13.5">
      <c r="A45" s="3" t="s">
        <v>39</v>
      </c>
      <c r="B45" s="2"/>
      <c r="C45" s="23">
        <v>2129525</v>
      </c>
      <c r="D45" s="23">
        <v>2129525</v>
      </c>
      <c r="E45" s="23">
        <v>2129525</v>
      </c>
      <c r="F45" s="23">
        <v>2129525</v>
      </c>
      <c r="G45" s="23">
        <v>2129525</v>
      </c>
      <c r="H45" s="23">
        <v>2129525</v>
      </c>
      <c r="I45" s="23">
        <v>2129525</v>
      </c>
      <c r="J45" s="23">
        <v>2129525</v>
      </c>
      <c r="K45" s="23">
        <v>2129525</v>
      </c>
      <c r="L45" s="23">
        <v>2129525</v>
      </c>
      <c r="M45" s="23">
        <v>2129525</v>
      </c>
      <c r="N45" s="24">
        <v>2129525</v>
      </c>
      <c r="O45" s="25">
        <v>25554300</v>
      </c>
      <c r="P45" s="23">
        <v>27162183</v>
      </c>
      <c r="Q45" s="26">
        <v>28842252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106747357</v>
      </c>
      <c r="D48" s="41">
        <f t="shared" si="9"/>
        <v>106747357</v>
      </c>
      <c r="E48" s="41">
        <f>+E28+E32+E38+E42+E47</f>
        <v>106747357</v>
      </c>
      <c r="F48" s="41">
        <f>+F28+F32+F38+F42+F47</f>
        <v>106747357</v>
      </c>
      <c r="G48" s="41">
        <f>+G28+G32+G38+G42+G47</f>
        <v>106747357</v>
      </c>
      <c r="H48" s="41">
        <f>+H28+H32+H38+H42+H47</f>
        <v>106747357</v>
      </c>
      <c r="I48" s="41">
        <f t="shared" si="9"/>
        <v>106747357</v>
      </c>
      <c r="J48" s="41">
        <f t="shared" si="9"/>
        <v>106747357</v>
      </c>
      <c r="K48" s="41">
        <f t="shared" si="9"/>
        <v>106747357</v>
      </c>
      <c r="L48" s="41">
        <f>+L28+L32+L38+L42+L47</f>
        <v>106747357</v>
      </c>
      <c r="M48" s="41">
        <f>+M28+M32+M38+M42+M47</f>
        <v>106747357</v>
      </c>
      <c r="N48" s="42">
        <f t="shared" si="9"/>
        <v>106747357</v>
      </c>
      <c r="O48" s="43">
        <f t="shared" si="9"/>
        <v>1280968284</v>
      </c>
      <c r="P48" s="41">
        <f t="shared" si="9"/>
        <v>1383443576</v>
      </c>
      <c r="Q48" s="44">
        <f t="shared" si="9"/>
        <v>1479574152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53376655</v>
      </c>
      <c r="D49" s="45">
        <f t="shared" si="10"/>
        <v>53376655</v>
      </c>
      <c r="E49" s="45">
        <f t="shared" si="10"/>
        <v>53376655</v>
      </c>
      <c r="F49" s="45">
        <f t="shared" si="10"/>
        <v>53376655</v>
      </c>
      <c r="G49" s="45">
        <f t="shared" si="10"/>
        <v>53376655</v>
      </c>
      <c r="H49" s="45">
        <f t="shared" si="10"/>
        <v>53376655</v>
      </c>
      <c r="I49" s="45">
        <f t="shared" si="10"/>
        <v>53376655</v>
      </c>
      <c r="J49" s="45">
        <f t="shared" si="10"/>
        <v>53376655</v>
      </c>
      <c r="K49" s="45">
        <f t="shared" si="10"/>
        <v>53376655</v>
      </c>
      <c r="L49" s="45">
        <f>+L25-L48</f>
        <v>53376655</v>
      </c>
      <c r="M49" s="45">
        <f>+M25-M48</f>
        <v>53376655</v>
      </c>
      <c r="N49" s="46">
        <f t="shared" si="10"/>
        <v>53376659</v>
      </c>
      <c r="O49" s="47">
        <f t="shared" si="10"/>
        <v>640519864</v>
      </c>
      <c r="P49" s="45">
        <f t="shared" si="10"/>
        <v>535719868</v>
      </c>
      <c r="Q49" s="48">
        <f t="shared" si="10"/>
        <v>569507580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16267217</v>
      </c>
      <c r="D5" s="16">
        <f t="shared" si="0"/>
        <v>16267217</v>
      </c>
      <c r="E5" s="16">
        <f t="shared" si="0"/>
        <v>16267217</v>
      </c>
      <c r="F5" s="16">
        <f t="shared" si="0"/>
        <v>16267217</v>
      </c>
      <c r="G5" s="16">
        <f t="shared" si="0"/>
        <v>16267217</v>
      </c>
      <c r="H5" s="16">
        <f t="shared" si="0"/>
        <v>16267217</v>
      </c>
      <c r="I5" s="16">
        <f t="shared" si="0"/>
        <v>16267217</v>
      </c>
      <c r="J5" s="16">
        <f t="shared" si="0"/>
        <v>16267217</v>
      </c>
      <c r="K5" s="16">
        <f t="shared" si="0"/>
        <v>16267217</v>
      </c>
      <c r="L5" s="16">
        <f>SUM(L6:L8)</f>
        <v>16267217</v>
      </c>
      <c r="M5" s="16">
        <f>SUM(M6:M8)</f>
        <v>16267217</v>
      </c>
      <c r="N5" s="17">
        <f t="shared" si="0"/>
        <v>16267221</v>
      </c>
      <c r="O5" s="18">
        <f t="shared" si="0"/>
        <v>195206608</v>
      </c>
      <c r="P5" s="16">
        <f t="shared" si="0"/>
        <v>210242876</v>
      </c>
      <c r="Q5" s="17">
        <f t="shared" si="0"/>
        <v>220514558</v>
      </c>
    </row>
    <row r="6" spans="1:17" ht="13.5">
      <c r="A6" s="3" t="s">
        <v>23</v>
      </c>
      <c r="B6" s="2"/>
      <c r="C6" s="19">
        <v>2510884</v>
      </c>
      <c r="D6" s="19">
        <v>2510884</v>
      </c>
      <c r="E6" s="19">
        <v>2510884</v>
      </c>
      <c r="F6" s="19">
        <v>2510884</v>
      </c>
      <c r="G6" s="19">
        <v>2510884</v>
      </c>
      <c r="H6" s="19">
        <v>2510884</v>
      </c>
      <c r="I6" s="19">
        <v>2510884</v>
      </c>
      <c r="J6" s="19">
        <v>2510884</v>
      </c>
      <c r="K6" s="19">
        <v>2510884</v>
      </c>
      <c r="L6" s="19">
        <v>2510884</v>
      </c>
      <c r="M6" s="19">
        <v>2510884</v>
      </c>
      <c r="N6" s="20">
        <v>2510884</v>
      </c>
      <c r="O6" s="21">
        <v>30130608</v>
      </c>
      <c r="P6" s="19">
        <v>31457876</v>
      </c>
      <c r="Q6" s="22">
        <v>32975558</v>
      </c>
    </row>
    <row r="7" spans="1:17" ht="13.5">
      <c r="A7" s="3" t="s">
        <v>24</v>
      </c>
      <c r="B7" s="2"/>
      <c r="C7" s="23">
        <v>13756333</v>
      </c>
      <c r="D7" s="23">
        <v>13756333</v>
      </c>
      <c r="E7" s="23">
        <v>13756333</v>
      </c>
      <c r="F7" s="23">
        <v>13756333</v>
      </c>
      <c r="G7" s="23">
        <v>13756333</v>
      </c>
      <c r="H7" s="23">
        <v>13756333</v>
      </c>
      <c r="I7" s="23">
        <v>13756333</v>
      </c>
      <c r="J7" s="23">
        <v>13756333</v>
      </c>
      <c r="K7" s="23">
        <v>13756333</v>
      </c>
      <c r="L7" s="23">
        <v>13756333</v>
      </c>
      <c r="M7" s="23">
        <v>13756333</v>
      </c>
      <c r="N7" s="24">
        <v>13756337</v>
      </c>
      <c r="O7" s="25">
        <v>165076000</v>
      </c>
      <c r="P7" s="23">
        <v>178785000</v>
      </c>
      <c r="Q7" s="26">
        <v>187539000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331634</v>
      </c>
      <c r="D9" s="16">
        <f t="shared" si="1"/>
        <v>331634</v>
      </c>
      <c r="E9" s="16">
        <f t="shared" si="1"/>
        <v>331634</v>
      </c>
      <c r="F9" s="16">
        <f t="shared" si="1"/>
        <v>331634</v>
      </c>
      <c r="G9" s="16">
        <f t="shared" si="1"/>
        <v>331634</v>
      </c>
      <c r="H9" s="16">
        <f t="shared" si="1"/>
        <v>331634</v>
      </c>
      <c r="I9" s="16">
        <f t="shared" si="1"/>
        <v>331634</v>
      </c>
      <c r="J9" s="16">
        <f t="shared" si="1"/>
        <v>331634</v>
      </c>
      <c r="K9" s="16">
        <f t="shared" si="1"/>
        <v>331634</v>
      </c>
      <c r="L9" s="16">
        <f>SUM(L10:L14)</f>
        <v>331634</v>
      </c>
      <c r="M9" s="16">
        <f>SUM(M10:M14)</f>
        <v>331634</v>
      </c>
      <c r="N9" s="27">
        <f t="shared" si="1"/>
        <v>331629</v>
      </c>
      <c r="O9" s="28">
        <f t="shared" si="1"/>
        <v>3979603</v>
      </c>
      <c r="P9" s="16">
        <f t="shared" si="1"/>
        <v>4172033</v>
      </c>
      <c r="Q9" s="29">
        <f t="shared" si="1"/>
        <v>4373751</v>
      </c>
    </row>
    <row r="10" spans="1:17" ht="13.5">
      <c r="A10" s="3" t="s">
        <v>27</v>
      </c>
      <c r="B10" s="2"/>
      <c r="C10" s="19">
        <v>74051</v>
      </c>
      <c r="D10" s="19">
        <v>74051</v>
      </c>
      <c r="E10" s="19">
        <v>74051</v>
      </c>
      <c r="F10" s="19">
        <v>74051</v>
      </c>
      <c r="G10" s="19">
        <v>74051</v>
      </c>
      <c r="H10" s="19">
        <v>74051</v>
      </c>
      <c r="I10" s="19">
        <v>74051</v>
      </c>
      <c r="J10" s="19">
        <v>74051</v>
      </c>
      <c r="K10" s="19">
        <v>74051</v>
      </c>
      <c r="L10" s="19">
        <v>74051</v>
      </c>
      <c r="M10" s="19">
        <v>74051</v>
      </c>
      <c r="N10" s="20">
        <v>74042</v>
      </c>
      <c r="O10" s="21">
        <v>888603</v>
      </c>
      <c r="P10" s="19">
        <v>933033</v>
      </c>
      <c r="Q10" s="22">
        <v>978751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257583</v>
      </c>
      <c r="D12" s="19">
        <v>257583</v>
      </c>
      <c r="E12" s="19">
        <v>257583</v>
      </c>
      <c r="F12" s="19">
        <v>257583</v>
      </c>
      <c r="G12" s="19">
        <v>257583</v>
      </c>
      <c r="H12" s="19">
        <v>257583</v>
      </c>
      <c r="I12" s="19">
        <v>257583</v>
      </c>
      <c r="J12" s="19">
        <v>257583</v>
      </c>
      <c r="K12" s="19">
        <v>257583</v>
      </c>
      <c r="L12" s="19">
        <v>257583</v>
      </c>
      <c r="M12" s="19">
        <v>257583</v>
      </c>
      <c r="N12" s="20">
        <v>257587</v>
      </c>
      <c r="O12" s="21">
        <v>3091000</v>
      </c>
      <c r="P12" s="19">
        <v>3239000</v>
      </c>
      <c r="Q12" s="22">
        <v>3395000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3111264</v>
      </c>
      <c r="D15" s="16">
        <f t="shared" si="2"/>
        <v>3111264</v>
      </c>
      <c r="E15" s="16">
        <f t="shared" si="2"/>
        <v>3111264</v>
      </c>
      <c r="F15" s="16">
        <f t="shared" si="2"/>
        <v>3111264</v>
      </c>
      <c r="G15" s="16">
        <f t="shared" si="2"/>
        <v>3111264</v>
      </c>
      <c r="H15" s="16">
        <f t="shared" si="2"/>
        <v>3111264</v>
      </c>
      <c r="I15" s="16">
        <f t="shared" si="2"/>
        <v>3111264</v>
      </c>
      <c r="J15" s="16">
        <f t="shared" si="2"/>
        <v>3111264</v>
      </c>
      <c r="K15" s="16">
        <f t="shared" si="2"/>
        <v>3111264</v>
      </c>
      <c r="L15" s="16">
        <f>SUM(L16:L18)</f>
        <v>3111264</v>
      </c>
      <c r="M15" s="16">
        <f>SUM(M16:M18)</f>
        <v>3111264</v>
      </c>
      <c r="N15" s="27">
        <f t="shared" si="2"/>
        <v>3111267</v>
      </c>
      <c r="O15" s="28">
        <f t="shared" si="2"/>
        <v>37335171</v>
      </c>
      <c r="P15" s="16">
        <f t="shared" si="2"/>
        <v>33585888</v>
      </c>
      <c r="Q15" s="29">
        <f t="shared" si="2"/>
        <v>35343435</v>
      </c>
    </row>
    <row r="16" spans="1:17" ht="13.5">
      <c r="A16" s="3" t="s">
        <v>33</v>
      </c>
      <c r="B16" s="2"/>
      <c r="C16" s="19">
        <v>3111264</v>
      </c>
      <c r="D16" s="19">
        <v>3111264</v>
      </c>
      <c r="E16" s="19">
        <v>3111264</v>
      </c>
      <c r="F16" s="19">
        <v>3111264</v>
      </c>
      <c r="G16" s="19">
        <v>3111264</v>
      </c>
      <c r="H16" s="19">
        <v>3111264</v>
      </c>
      <c r="I16" s="19">
        <v>3111264</v>
      </c>
      <c r="J16" s="19">
        <v>3111264</v>
      </c>
      <c r="K16" s="19">
        <v>3111264</v>
      </c>
      <c r="L16" s="19">
        <v>3111264</v>
      </c>
      <c r="M16" s="19">
        <v>3111264</v>
      </c>
      <c r="N16" s="20">
        <v>3111267</v>
      </c>
      <c r="O16" s="21">
        <v>37335171</v>
      </c>
      <c r="P16" s="19">
        <v>33585888</v>
      </c>
      <c r="Q16" s="22">
        <v>35343435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15158505</v>
      </c>
      <c r="D19" s="16">
        <f t="shared" si="3"/>
        <v>15158505</v>
      </c>
      <c r="E19" s="16">
        <f t="shared" si="3"/>
        <v>15158505</v>
      </c>
      <c r="F19" s="16">
        <f t="shared" si="3"/>
        <v>15158505</v>
      </c>
      <c r="G19" s="16">
        <f t="shared" si="3"/>
        <v>15158505</v>
      </c>
      <c r="H19" s="16">
        <f t="shared" si="3"/>
        <v>15158505</v>
      </c>
      <c r="I19" s="16">
        <f t="shared" si="3"/>
        <v>15158505</v>
      </c>
      <c r="J19" s="16">
        <f t="shared" si="3"/>
        <v>15158505</v>
      </c>
      <c r="K19" s="16">
        <f t="shared" si="3"/>
        <v>15158505</v>
      </c>
      <c r="L19" s="16">
        <f>SUM(L20:L23)</f>
        <v>15158505</v>
      </c>
      <c r="M19" s="16">
        <f>SUM(M20:M23)</f>
        <v>15158505</v>
      </c>
      <c r="N19" s="27">
        <f t="shared" si="3"/>
        <v>15158499</v>
      </c>
      <c r="O19" s="28">
        <f t="shared" si="3"/>
        <v>181902054</v>
      </c>
      <c r="P19" s="16">
        <f t="shared" si="3"/>
        <v>195014097</v>
      </c>
      <c r="Q19" s="29">
        <f t="shared" si="3"/>
        <v>220323528</v>
      </c>
    </row>
    <row r="20" spans="1:17" ht="13.5">
      <c r="A20" s="3" t="s">
        <v>37</v>
      </c>
      <c r="B20" s="2"/>
      <c r="C20" s="19">
        <v>14008202</v>
      </c>
      <c r="D20" s="19">
        <v>14008202</v>
      </c>
      <c r="E20" s="19">
        <v>14008202</v>
      </c>
      <c r="F20" s="19">
        <v>14008202</v>
      </c>
      <c r="G20" s="19">
        <v>14008202</v>
      </c>
      <c r="H20" s="19">
        <v>14008202</v>
      </c>
      <c r="I20" s="19">
        <v>14008202</v>
      </c>
      <c r="J20" s="19">
        <v>14008202</v>
      </c>
      <c r="K20" s="19">
        <v>14008202</v>
      </c>
      <c r="L20" s="19">
        <v>14008202</v>
      </c>
      <c r="M20" s="19">
        <v>14008202</v>
      </c>
      <c r="N20" s="20">
        <v>14008192</v>
      </c>
      <c r="O20" s="21">
        <v>168098414</v>
      </c>
      <c r="P20" s="19">
        <v>180788923</v>
      </c>
      <c r="Q20" s="22">
        <v>205417071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1150303</v>
      </c>
      <c r="D23" s="19">
        <v>1150303</v>
      </c>
      <c r="E23" s="19">
        <v>1150303</v>
      </c>
      <c r="F23" s="19">
        <v>1150303</v>
      </c>
      <c r="G23" s="19">
        <v>1150303</v>
      </c>
      <c r="H23" s="19">
        <v>1150303</v>
      </c>
      <c r="I23" s="19">
        <v>1150303</v>
      </c>
      <c r="J23" s="19">
        <v>1150303</v>
      </c>
      <c r="K23" s="19">
        <v>1150303</v>
      </c>
      <c r="L23" s="19">
        <v>1150303</v>
      </c>
      <c r="M23" s="19">
        <v>1150303</v>
      </c>
      <c r="N23" s="20">
        <v>1150307</v>
      </c>
      <c r="O23" s="21">
        <v>13803640</v>
      </c>
      <c r="P23" s="19">
        <v>14225174</v>
      </c>
      <c r="Q23" s="22">
        <v>14906457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34868620</v>
      </c>
      <c r="D25" s="41">
        <f t="shared" si="4"/>
        <v>34868620</v>
      </c>
      <c r="E25" s="41">
        <f t="shared" si="4"/>
        <v>34868620</v>
      </c>
      <c r="F25" s="41">
        <f t="shared" si="4"/>
        <v>34868620</v>
      </c>
      <c r="G25" s="41">
        <f t="shared" si="4"/>
        <v>34868620</v>
      </c>
      <c r="H25" s="41">
        <f t="shared" si="4"/>
        <v>34868620</v>
      </c>
      <c r="I25" s="41">
        <f t="shared" si="4"/>
        <v>34868620</v>
      </c>
      <c r="J25" s="41">
        <f t="shared" si="4"/>
        <v>34868620</v>
      </c>
      <c r="K25" s="41">
        <f t="shared" si="4"/>
        <v>34868620</v>
      </c>
      <c r="L25" s="41">
        <f>+L5+L9+L15+L19+L24</f>
        <v>34868620</v>
      </c>
      <c r="M25" s="41">
        <f>+M5+M9+M15+M19+M24</f>
        <v>34868620</v>
      </c>
      <c r="N25" s="42">
        <f t="shared" si="4"/>
        <v>34868616</v>
      </c>
      <c r="O25" s="43">
        <f t="shared" si="4"/>
        <v>418423436</v>
      </c>
      <c r="P25" s="41">
        <f t="shared" si="4"/>
        <v>443014894</v>
      </c>
      <c r="Q25" s="44">
        <f t="shared" si="4"/>
        <v>480555272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13305192</v>
      </c>
      <c r="D28" s="16">
        <f t="shared" si="5"/>
        <v>13305192</v>
      </c>
      <c r="E28" s="16">
        <f>SUM(E29:E31)</f>
        <v>13305192</v>
      </c>
      <c r="F28" s="16">
        <f>SUM(F29:F31)</f>
        <v>13305192</v>
      </c>
      <c r="G28" s="16">
        <f>SUM(G29:G31)</f>
        <v>13305192</v>
      </c>
      <c r="H28" s="16">
        <f>SUM(H29:H31)</f>
        <v>13305192</v>
      </c>
      <c r="I28" s="16">
        <f t="shared" si="5"/>
        <v>13305192</v>
      </c>
      <c r="J28" s="16">
        <f t="shared" si="5"/>
        <v>13305192</v>
      </c>
      <c r="K28" s="16">
        <f t="shared" si="5"/>
        <v>13305192</v>
      </c>
      <c r="L28" s="16">
        <f>SUM(L29:L31)</f>
        <v>13305192</v>
      </c>
      <c r="M28" s="16">
        <f>SUM(M29:M31)</f>
        <v>13305192</v>
      </c>
      <c r="N28" s="17">
        <f t="shared" si="5"/>
        <v>13304984</v>
      </c>
      <c r="O28" s="18">
        <f t="shared" si="5"/>
        <v>159662096</v>
      </c>
      <c r="P28" s="16">
        <f t="shared" si="5"/>
        <v>176835263</v>
      </c>
      <c r="Q28" s="17">
        <f t="shared" si="5"/>
        <v>189465186</v>
      </c>
    </row>
    <row r="29" spans="1:17" ht="13.5">
      <c r="A29" s="3" t="s">
        <v>23</v>
      </c>
      <c r="B29" s="2"/>
      <c r="C29" s="19">
        <v>7335751</v>
      </c>
      <c r="D29" s="19">
        <v>7335751</v>
      </c>
      <c r="E29" s="19">
        <v>7335751</v>
      </c>
      <c r="F29" s="19">
        <v>7335751</v>
      </c>
      <c r="G29" s="19">
        <v>7335751</v>
      </c>
      <c r="H29" s="19">
        <v>7335751</v>
      </c>
      <c r="I29" s="19">
        <v>7335751</v>
      </c>
      <c r="J29" s="19">
        <v>7335751</v>
      </c>
      <c r="K29" s="19">
        <v>7335751</v>
      </c>
      <c r="L29" s="19">
        <v>7335751</v>
      </c>
      <c r="M29" s="19">
        <v>7335751</v>
      </c>
      <c r="N29" s="20">
        <v>7335710</v>
      </c>
      <c r="O29" s="21">
        <v>88028971</v>
      </c>
      <c r="P29" s="19">
        <v>93370341</v>
      </c>
      <c r="Q29" s="22">
        <v>101846644</v>
      </c>
    </row>
    <row r="30" spans="1:17" ht="13.5">
      <c r="A30" s="3" t="s">
        <v>24</v>
      </c>
      <c r="B30" s="2"/>
      <c r="C30" s="23">
        <v>5586846</v>
      </c>
      <c r="D30" s="23">
        <v>5586846</v>
      </c>
      <c r="E30" s="23">
        <v>5586846</v>
      </c>
      <c r="F30" s="23">
        <v>5586846</v>
      </c>
      <c r="G30" s="23">
        <v>5586846</v>
      </c>
      <c r="H30" s="23">
        <v>5586846</v>
      </c>
      <c r="I30" s="23">
        <v>5586846</v>
      </c>
      <c r="J30" s="23">
        <v>5586846</v>
      </c>
      <c r="K30" s="23">
        <v>5586846</v>
      </c>
      <c r="L30" s="23">
        <v>5586846</v>
      </c>
      <c r="M30" s="23">
        <v>5586846</v>
      </c>
      <c r="N30" s="24">
        <v>5586714</v>
      </c>
      <c r="O30" s="25">
        <v>67042020</v>
      </c>
      <c r="P30" s="23">
        <v>78238241</v>
      </c>
      <c r="Q30" s="26">
        <v>81748479</v>
      </c>
    </row>
    <row r="31" spans="1:17" ht="13.5">
      <c r="A31" s="3" t="s">
        <v>25</v>
      </c>
      <c r="B31" s="2"/>
      <c r="C31" s="19">
        <v>382595</v>
      </c>
      <c r="D31" s="19">
        <v>382595</v>
      </c>
      <c r="E31" s="19">
        <v>382595</v>
      </c>
      <c r="F31" s="19">
        <v>382595</v>
      </c>
      <c r="G31" s="19">
        <v>382595</v>
      </c>
      <c r="H31" s="19">
        <v>382595</v>
      </c>
      <c r="I31" s="19">
        <v>382595</v>
      </c>
      <c r="J31" s="19">
        <v>382595</v>
      </c>
      <c r="K31" s="19">
        <v>382595</v>
      </c>
      <c r="L31" s="19">
        <v>382595</v>
      </c>
      <c r="M31" s="19">
        <v>382595</v>
      </c>
      <c r="N31" s="20">
        <v>382560</v>
      </c>
      <c r="O31" s="21">
        <v>4591105</v>
      </c>
      <c r="P31" s="19">
        <v>5226681</v>
      </c>
      <c r="Q31" s="22">
        <v>5870063</v>
      </c>
    </row>
    <row r="32" spans="1:17" ht="13.5">
      <c r="A32" s="1" t="s">
        <v>26</v>
      </c>
      <c r="B32" s="2"/>
      <c r="C32" s="16">
        <f aca="true" t="shared" si="6" ref="C32:Q32">SUM(C33:C37)</f>
        <v>3001261</v>
      </c>
      <c r="D32" s="16">
        <f t="shared" si="6"/>
        <v>3001261</v>
      </c>
      <c r="E32" s="16">
        <f>SUM(E33:E37)</f>
        <v>3001261</v>
      </c>
      <c r="F32" s="16">
        <f>SUM(F33:F37)</f>
        <v>3001261</v>
      </c>
      <c r="G32" s="16">
        <f>SUM(G33:G37)</f>
        <v>3001261</v>
      </c>
      <c r="H32" s="16">
        <f>SUM(H33:H37)</f>
        <v>3001261</v>
      </c>
      <c r="I32" s="16">
        <f t="shared" si="6"/>
        <v>3001261</v>
      </c>
      <c r="J32" s="16">
        <f t="shared" si="6"/>
        <v>3001261</v>
      </c>
      <c r="K32" s="16">
        <f t="shared" si="6"/>
        <v>3001261</v>
      </c>
      <c r="L32" s="16">
        <f>SUM(L33:L37)</f>
        <v>3001261</v>
      </c>
      <c r="M32" s="16">
        <f>SUM(M33:M37)</f>
        <v>3001261</v>
      </c>
      <c r="N32" s="27">
        <f t="shared" si="6"/>
        <v>3001232</v>
      </c>
      <c r="O32" s="28">
        <f t="shared" si="6"/>
        <v>36015103</v>
      </c>
      <c r="P32" s="16">
        <f t="shared" si="6"/>
        <v>35926217</v>
      </c>
      <c r="Q32" s="29">
        <f t="shared" si="6"/>
        <v>36484441</v>
      </c>
    </row>
    <row r="33" spans="1:17" ht="13.5">
      <c r="A33" s="3" t="s">
        <v>27</v>
      </c>
      <c r="B33" s="2"/>
      <c r="C33" s="19">
        <v>128268</v>
      </c>
      <c r="D33" s="19">
        <v>128268</v>
      </c>
      <c r="E33" s="19">
        <v>128268</v>
      </c>
      <c r="F33" s="19">
        <v>128268</v>
      </c>
      <c r="G33" s="19">
        <v>128268</v>
      </c>
      <c r="H33" s="19">
        <v>128268</v>
      </c>
      <c r="I33" s="19">
        <v>128268</v>
      </c>
      <c r="J33" s="19">
        <v>128268</v>
      </c>
      <c r="K33" s="19">
        <v>128268</v>
      </c>
      <c r="L33" s="19">
        <v>128268</v>
      </c>
      <c r="M33" s="19">
        <v>128268</v>
      </c>
      <c r="N33" s="20">
        <v>128273</v>
      </c>
      <c r="O33" s="21">
        <v>1539221</v>
      </c>
      <c r="P33" s="19">
        <v>3462819</v>
      </c>
      <c r="Q33" s="22">
        <v>3996861</v>
      </c>
    </row>
    <row r="34" spans="1:17" ht="13.5">
      <c r="A34" s="3" t="s">
        <v>28</v>
      </c>
      <c r="B34" s="2"/>
      <c r="C34" s="19">
        <v>1496676</v>
      </c>
      <c r="D34" s="19">
        <v>1496676</v>
      </c>
      <c r="E34" s="19">
        <v>1496676</v>
      </c>
      <c r="F34" s="19">
        <v>1496676</v>
      </c>
      <c r="G34" s="19">
        <v>1496676</v>
      </c>
      <c r="H34" s="19">
        <v>1496676</v>
      </c>
      <c r="I34" s="19">
        <v>1496676</v>
      </c>
      <c r="J34" s="19">
        <v>1496676</v>
      </c>
      <c r="K34" s="19">
        <v>1496676</v>
      </c>
      <c r="L34" s="19">
        <v>1496676</v>
      </c>
      <c r="M34" s="19">
        <v>1496676</v>
      </c>
      <c r="N34" s="20">
        <v>1496640</v>
      </c>
      <c r="O34" s="21">
        <v>17960076</v>
      </c>
      <c r="P34" s="19">
        <v>16836201</v>
      </c>
      <c r="Q34" s="22">
        <v>18783809</v>
      </c>
    </row>
    <row r="35" spans="1:17" ht="13.5">
      <c r="A35" s="3" t="s">
        <v>29</v>
      </c>
      <c r="B35" s="2"/>
      <c r="C35" s="19">
        <v>1161918</v>
      </c>
      <c r="D35" s="19">
        <v>1161918</v>
      </c>
      <c r="E35" s="19">
        <v>1161918</v>
      </c>
      <c r="F35" s="19">
        <v>1161918</v>
      </c>
      <c r="G35" s="19">
        <v>1161918</v>
      </c>
      <c r="H35" s="19">
        <v>1161918</v>
      </c>
      <c r="I35" s="19">
        <v>1161918</v>
      </c>
      <c r="J35" s="19">
        <v>1161918</v>
      </c>
      <c r="K35" s="19">
        <v>1161918</v>
      </c>
      <c r="L35" s="19">
        <v>1161918</v>
      </c>
      <c r="M35" s="19">
        <v>1161918</v>
      </c>
      <c r="N35" s="20">
        <v>1161918</v>
      </c>
      <c r="O35" s="21">
        <v>13943016</v>
      </c>
      <c r="P35" s="19">
        <v>13748005</v>
      </c>
      <c r="Q35" s="22">
        <v>11701887</v>
      </c>
    </row>
    <row r="36" spans="1:17" ht="13.5">
      <c r="A36" s="3" t="s">
        <v>30</v>
      </c>
      <c r="B36" s="2"/>
      <c r="C36" s="19">
        <v>214399</v>
      </c>
      <c r="D36" s="19">
        <v>214399</v>
      </c>
      <c r="E36" s="19">
        <v>214399</v>
      </c>
      <c r="F36" s="19">
        <v>214399</v>
      </c>
      <c r="G36" s="19">
        <v>214399</v>
      </c>
      <c r="H36" s="19">
        <v>214399</v>
      </c>
      <c r="I36" s="19">
        <v>214399</v>
      </c>
      <c r="J36" s="19">
        <v>214399</v>
      </c>
      <c r="K36" s="19">
        <v>214399</v>
      </c>
      <c r="L36" s="19">
        <v>214399</v>
      </c>
      <c r="M36" s="19">
        <v>214399</v>
      </c>
      <c r="N36" s="20">
        <v>214401</v>
      </c>
      <c r="O36" s="21">
        <v>2572790</v>
      </c>
      <c r="P36" s="19">
        <v>1879192</v>
      </c>
      <c r="Q36" s="22">
        <v>2001884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2439132</v>
      </c>
      <c r="D38" s="16">
        <f t="shared" si="7"/>
        <v>2439132</v>
      </c>
      <c r="E38" s="16">
        <f>SUM(E39:E41)</f>
        <v>2439132</v>
      </c>
      <c r="F38" s="16">
        <f>SUM(F39:F41)</f>
        <v>2439132</v>
      </c>
      <c r="G38" s="16">
        <f>SUM(G39:G41)</f>
        <v>2439132</v>
      </c>
      <c r="H38" s="16">
        <f>SUM(H39:H41)</f>
        <v>2439132</v>
      </c>
      <c r="I38" s="16">
        <f t="shared" si="7"/>
        <v>2439132</v>
      </c>
      <c r="J38" s="16">
        <f t="shared" si="7"/>
        <v>2439132</v>
      </c>
      <c r="K38" s="16">
        <f t="shared" si="7"/>
        <v>2439132</v>
      </c>
      <c r="L38" s="16">
        <f>SUM(L39:L41)</f>
        <v>2439132</v>
      </c>
      <c r="M38" s="16">
        <f>SUM(M39:M41)</f>
        <v>2439132</v>
      </c>
      <c r="N38" s="27">
        <f t="shared" si="7"/>
        <v>2439033</v>
      </c>
      <c r="O38" s="28">
        <f t="shared" si="7"/>
        <v>29269485</v>
      </c>
      <c r="P38" s="16">
        <f t="shared" si="7"/>
        <v>28464908</v>
      </c>
      <c r="Q38" s="29">
        <f t="shared" si="7"/>
        <v>32447087</v>
      </c>
    </row>
    <row r="39" spans="1:17" ht="13.5">
      <c r="A39" s="3" t="s">
        <v>33</v>
      </c>
      <c r="B39" s="2"/>
      <c r="C39" s="19">
        <v>1994642</v>
      </c>
      <c r="D39" s="19">
        <v>1994642</v>
      </c>
      <c r="E39" s="19">
        <v>1994642</v>
      </c>
      <c r="F39" s="19">
        <v>1994642</v>
      </c>
      <c r="G39" s="19">
        <v>1994642</v>
      </c>
      <c r="H39" s="19">
        <v>1994642</v>
      </c>
      <c r="I39" s="19">
        <v>1994642</v>
      </c>
      <c r="J39" s="19">
        <v>1994642</v>
      </c>
      <c r="K39" s="19">
        <v>1994642</v>
      </c>
      <c r="L39" s="19">
        <v>1994642</v>
      </c>
      <c r="M39" s="19">
        <v>1994642</v>
      </c>
      <c r="N39" s="20">
        <v>1994557</v>
      </c>
      <c r="O39" s="21">
        <v>23935619</v>
      </c>
      <c r="P39" s="19">
        <v>22812002</v>
      </c>
      <c r="Q39" s="22">
        <v>26475159</v>
      </c>
    </row>
    <row r="40" spans="1:17" ht="13.5">
      <c r="A40" s="3" t="s">
        <v>34</v>
      </c>
      <c r="B40" s="2"/>
      <c r="C40" s="19">
        <v>444490</v>
      </c>
      <c r="D40" s="19">
        <v>444490</v>
      </c>
      <c r="E40" s="19">
        <v>444490</v>
      </c>
      <c r="F40" s="19">
        <v>444490</v>
      </c>
      <c r="G40" s="19">
        <v>444490</v>
      </c>
      <c r="H40" s="19">
        <v>444490</v>
      </c>
      <c r="I40" s="19">
        <v>444490</v>
      </c>
      <c r="J40" s="19">
        <v>444490</v>
      </c>
      <c r="K40" s="19">
        <v>444490</v>
      </c>
      <c r="L40" s="19">
        <v>444490</v>
      </c>
      <c r="M40" s="19">
        <v>444490</v>
      </c>
      <c r="N40" s="20">
        <v>444476</v>
      </c>
      <c r="O40" s="21">
        <v>5333866</v>
      </c>
      <c r="P40" s="19">
        <v>5652906</v>
      </c>
      <c r="Q40" s="22">
        <v>5971928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12129551</v>
      </c>
      <c r="D42" s="16">
        <f t="shared" si="8"/>
        <v>12129551</v>
      </c>
      <c r="E42" s="16">
        <f>SUM(E43:E46)</f>
        <v>12129551</v>
      </c>
      <c r="F42" s="16">
        <f>SUM(F43:F46)</f>
        <v>12129551</v>
      </c>
      <c r="G42" s="16">
        <f>SUM(G43:G46)</f>
        <v>12129551</v>
      </c>
      <c r="H42" s="16">
        <f>SUM(H43:H46)</f>
        <v>12129551</v>
      </c>
      <c r="I42" s="16">
        <f t="shared" si="8"/>
        <v>12129551</v>
      </c>
      <c r="J42" s="16">
        <f t="shared" si="8"/>
        <v>12129551</v>
      </c>
      <c r="K42" s="16">
        <f t="shared" si="8"/>
        <v>12129551</v>
      </c>
      <c r="L42" s="16">
        <f>SUM(L43:L46)</f>
        <v>12129551</v>
      </c>
      <c r="M42" s="16">
        <f>SUM(M43:M46)</f>
        <v>12129551</v>
      </c>
      <c r="N42" s="27">
        <f t="shared" si="8"/>
        <v>12129528</v>
      </c>
      <c r="O42" s="28">
        <f t="shared" si="8"/>
        <v>145554589</v>
      </c>
      <c r="P42" s="16">
        <f t="shared" si="8"/>
        <v>153704850</v>
      </c>
      <c r="Q42" s="29">
        <f t="shared" si="8"/>
        <v>164476025</v>
      </c>
    </row>
    <row r="43" spans="1:17" ht="13.5">
      <c r="A43" s="3" t="s">
        <v>37</v>
      </c>
      <c r="B43" s="2"/>
      <c r="C43" s="19">
        <v>10849595</v>
      </c>
      <c r="D43" s="19">
        <v>10849595</v>
      </c>
      <c r="E43" s="19">
        <v>10849595</v>
      </c>
      <c r="F43" s="19">
        <v>10849595</v>
      </c>
      <c r="G43" s="19">
        <v>10849595</v>
      </c>
      <c r="H43" s="19">
        <v>10849595</v>
      </c>
      <c r="I43" s="19">
        <v>10849595</v>
      </c>
      <c r="J43" s="19">
        <v>10849595</v>
      </c>
      <c r="K43" s="19">
        <v>10849595</v>
      </c>
      <c r="L43" s="19">
        <v>10849595</v>
      </c>
      <c r="M43" s="19">
        <v>10849595</v>
      </c>
      <c r="N43" s="20">
        <v>10849605</v>
      </c>
      <c r="O43" s="21">
        <v>130195150</v>
      </c>
      <c r="P43" s="19">
        <v>136707873</v>
      </c>
      <c r="Q43" s="22">
        <v>144019402</v>
      </c>
    </row>
    <row r="44" spans="1:17" ht="13.5">
      <c r="A44" s="3" t="s">
        <v>38</v>
      </c>
      <c r="B44" s="2"/>
      <c r="C44" s="19">
        <v>33240</v>
      </c>
      <c r="D44" s="19">
        <v>33240</v>
      </c>
      <c r="E44" s="19">
        <v>33240</v>
      </c>
      <c r="F44" s="19">
        <v>33240</v>
      </c>
      <c r="G44" s="19">
        <v>33240</v>
      </c>
      <c r="H44" s="19">
        <v>33240</v>
      </c>
      <c r="I44" s="19">
        <v>33240</v>
      </c>
      <c r="J44" s="19">
        <v>33240</v>
      </c>
      <c r="K44" s="19">
        <v>33240</v>
      </c>
      <c r="L44" s="19">
        <v>33240</v>
      </c>
      <c r="M44" s="19">
        <v>33240</v>
      </c>
      <c r="N44" s="20">
        <v>33245</v>
      </c>
      <c r="O44" s="21">
        <v>398885</v>
      </c>
      <c r="P44" s="19">
        <v>227214</v>
      </c>
      <c r="Q44" s="22">
        <v>400677</v>
      </c>
    </row>
    <row r="45" spans="1:17" ht="13.5">
      <c r="A45" s="3" t="s">
        <v>39</v>
      </c>
      <c r="B45" s="2"/>
      <c r="C45" s="23">
        <v>126008</v>
      </c>
      <c r="D45" s="23">
        <v>126008</v>
      </c>
      <c r="E45" s="23">
        <v>126008</v>
      </c>
      <c r="F45" s="23">
        <v>126008</v>
      </c>
      <c r="G45" s="23">
        <v>126008</v>
      </c>
      <c r="H45" s="23">
        <v>126008</v>
      </c>
      <c r="I45" s="23">
        <v>126008</v>
      </c>
      <c r="J45" s="23">
        <v>126008</v>
      </c>
      <c r="K45" s="23">
        <v>126008</v>
      </c>
      <c r="L45" s="23">
        <v>126008</v>
      </c>
      <c r="M45" s="23">
        <v>126008</v>
      </c>
      <c r="N45" s="24">
        <v>126000</v>
      </c>
      <c r="O45" s="25">
        <v>1512088</v>
      </c>
      <c r="P45" s="23">
        <v>1602811</v>
      </c>
      <c r="Q45" s="26">
        <v>1131200</v>
      </c>
    </row>
    <row r="46" spans="1:17" ht="13.5">
      <c r="A46" s="3" t="s">
        <v>40</v>
      </c>
      <c r="B46" s="2"/>
      <c r="C46" s="19">
        <v>1120708</v>
      </c>
      <c r="D46" s="19">
        <v>1120708</v>
      </c>
      <c r="E46" s="19">
        <v>1120708</v>
      </c>
      <c r="F46" s="19">
        <v>1120708</v>
      </c>
      <c r="G46" s="19">
        <v>1120708</v>
      </c>
      <c r="H46" s="19">
        <v>1120708</v>
      </c>
      <c r="I46" s="19">
        <v>1120708</v>
      </c>
      <c r="J46" s="19">
        <v>1120708</v>
      </c>
      <c r="K46" s="19">
        <v>1120708</v>
      </c>
      <c r="L46" s="19">
        <v>1120708</v>
      </c>
      <c r="M46" s="19">
        <v>1120708</v>
      </c>
      <c r="N46" s="20">
        <v>1120678</v>
      </c>
      <c r="O46" s="21">
        <v>13448466</v>
      </c>
      <c r="P46" s="19">
        <v>15166952</v>
      </c>
      <c r="Q46" s="22">
        <v>18924746</v>
      </c>
    </row>
    <row r="47" spans="1:17" ht="13.5">
      <c r="A47" s="1" t="s">
        <v>41</v>
      </c>
      <c r="B47" s="4"/>
      <c r="C47" s="16">
        <v>864409</v>
      </c>
      <c r="D47" s="16">
        <v>864409</v>
      </c>
      <c r="E47" s="16">
        <v>864409</v>
      </c>
      <c r="F47" s="16">
        <v>864409</v>
      </c>
      <c r="G47" s="16">
        <v>864409</v>
      </c>
      <c r="H47" s="16">
        <v>864409</v>
      </c>
      <c r="I47" s="16">
        <v>864409</v>
      </c>
      <c r="J47" s="16">
        <v>864409</v>
      </c>
      <c r="K47" s="16">
        <v>864409</v>
      </c>
      <c r="L47" s="16">
        <v>864409</v>
      </c>
      <c r="M47" s="16">
        <v>864409</v>
      </c>
      <c r="N47" s="27">
        <v>864392</v>
      </c>
      <c r="O47" s="28">
        <v>10372891</v>
      </c>
      <c r="P47" s="16">
        <v>12433001</v>
      </c>
      <c r="Q47" s="29">
        <v>12893749</v>
      </c>
    </row>
    <row r="48" spans="1:17" ht="13.5">
      <c r="A48" s="5" t="s">
        <v>44</v>
      </c>
      <c r="B48" s="6"/>
      <c r="C48" s="41">
        <f aca="true" t="shared" si="9" ref="C48:Q48">+C28+C32+C38+C42+C47</f>
        <v>31739545</v>
      </c>
      <c r="D48" s="41">
        <f t="shared" si="9"/>
        <v>31739545</v>
      </c>
      <c r="E48" s="41">
        <f>+E28+E32+E38+E42+E47</f>
        <v>31739545</v>
      </c>
      <c r="F48" s="41">
        <f>+F28+F32+F38+F42+F47</f>
        <v>31739545</v>
      </c>
      <c r="G48" s="41">
        <f>+G28+G32+G38+G42+G47</f>
        <v>31739545</v>
      </c>
      <c r="H48" s="41">
        <f>+H28+H32+H38+H42+H47</f>
        <v>31739545</v>
      </c>
      <c r="I48" s="41">
        <f t="shared" si="9"/>
        <v>31739545</v>
      </c>
      <c r="J48" s="41">
        <f t="shared" si="9"/>
        <v>31739545</v>
      </c>
      <c r="K48" s="41">
        <f t="shared" si="9"/>
        <v>31739545</v>
      </c>
      <c r="L48" s="41">
        <f>+L28+L32+L38+L42+L47</f>
        <v>31739545</v>
      </c>
      <c r="M48" s="41">
        <f>+M28+M32+M38+M42+M47</f>
        <v>31739545</v>
      </c>
      <c r="N48" s="42">
        <f t="shared" si="9"/>
        <v>31739169</v>
      </c>
      <c r="O48" s="43">
        <f t="shared" si="9"/>
        <v>380874164</v>
      </c>
      <c r="P48" s="41">
        <f t="shared" si="9"/>
        <v>407364239</v>
      </c>
      <c r="Q48" s="44">
        <f t="shared" si="9"/>
        <v>435766488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3129075</v>
      </c>
      <c r="D49" s="45">
        <f t="shared" si="10"/>
        <v>3129075</v>
      </c>
      <c r="E49" s="45">
        <f t="shared" si="10"/>
        <v>3129075</v>
      </c>
      <c r="F49" s="45">
        <f t="shared" si="10"/>
        <v>3129075</v>
      </c>
      <c r="G49" s="45">
        <f t="shared" si="10"/>
        <v>3129075</v>
      </c>
      <c r="H49" s="45">
        <f t="shared" si="10"/>
        <v>3129075</v>
      </c>
      <c r="I49" s="45">
        <f t="shared" si="10"/>
        <v>3129075</v>
      </c>
      <c r="J49" s="45">
        <f t="shared" si="10"/>
        <v>3129075</v>
      </c>
      <c r="K49" s="45">
        <f t="shared" si="10"/>
        <v>3129075</v>
      </c>
      <c r="L49" s="45">
        <f>+L25-L48</f>
        <v>3129075</v>
      </c>
      <c r="M49" s="45">
        <f>+M25-M48</f>
        <v>3129075</v>
      </c>
      <c r="N49" s="46">
        <f t="shared" si="10"/>
        <v>3129447</v>
      </c>
      <c r="O49" s="47">
        <f t="shared" si="10"/>
        <v>37549272</v>
      </c>
      <c r="P49" s="45">
        <f t="shared" si="10"/>
        <v>35650655</v>
      </c>
      <c r="Q49" s="48">
        <f t="shared" si="10"/>
        <v>44788784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55202146</v>
      </c>
      <c r="D5" s="16">
        <f t="shared" si="0"/>
        <v>55202146</v>
      </c>
      <c r="E5" s="16">
        <f t="shared" si="0"/>
        <v>55202146</v>
      </c>
      <c r="F5" s="16">
        <f t="shared" si="0"/>
        <v>55202146</v>
      </c>
      <c r="G5" s="16">
        <f t="shared" si="0"/>
        <v>55202146</v>
      </c>
      <c r="H5" s="16">
        <f t="shared" si="0"/>
        <v>55202146</v>
      </c>
      <c r="I5" s="16">
        <f t="shared" si="0"/>
        <v>55202146</v>
      </c>
      <c r="J5" s="16">
        <f t="shared" si="0"/>
        <v>55202146</v>
      </c>
      <c r="K5" s="16">
        <f t="shared" si="0"/>
        <v>55202146</v>
      </c>
      <c r="L5" s="16">
        <f>SUM(L6:L8)</f>
        <v>55202146</v>
      </c>
      <c r="M5" s="16">
        <f>SUM(M6:M8)</f>
        <v>55202146</v>
      </c>
      <c r="N5" s="17">
        <f t="shared" si="0"/>
        <v>55202150</v>
      </c>
      <c r="O5" s="18">
        <f t="shared" si="0"/>
        <v>662425756</v>
      </c>
      <c r="P5" s="16">
        <f t="shared" si="0"/>
        <v>706030888</v>
      </c>
      <c r="Q5" s="17">
        <f t="shared" si="0"/>
        <v>743833143</v>
      </c>
    </row>
    <row r="6" spans="1:17" ht="13.5">
      <c r="A6" s="3" t="s">
        <v>23</v>
      </c>
      <c r="B6" s="2"/>
      <c r="C6" s="19">
        <v>41082250</v>
      </c>
      <c r="D6" s="19">
        <v>41082250</v>
      </c>
      <c r="E6" s="19">
        <v>41082250</v>
      </c>
      <c r="F6" s="19">
        <v>41082250</v>
      </c>
      <c r="G6" s="19">
        <v>41082250</v>
      </c>
      <c r="H6" s="19">
        <v>41082250</v>
      </c>
      <c r="I6" s="19">
        <v>41082250</v>
      </c>
      <c r="J6" s="19">
        <v>41082250</v>
      </c>
      <c r="K6" s="19">
        <v>41082250</v>
      </c>
      <c r="L6" s="19">
        <v>41082250</v>
      </c>
      <c r="M6" s="19">
        <v>41082250</v>
      </c>
      <c r="N6" s="20">
        <v>41082250</v>
      </c>
      <c r="O6" s="21">
        <v>492987000</v>
      </c>
      <c r="P6" s="19">
        <v>525894000</v>
      </c>
      <c r="Q6" s="22">
        <v>557097000</v>
      </c>
    </row>
    <row r="7" spans="1:17" ht="13.5">
      <c r="A7" s="3" t="s">
        <v>24</v>
      </c>
      <c r="B7" s="2"/>
      <c r="C7" s="23">
        <v>14119896</v>
      </c>
      <c r="D7" s="23">
        <v>14119896</v>
      </c>
      <c r="E7" s="23">
        <v>14119896</v>
      </c>
      <c r="F7" s="23">
        <v>14119896</v>
      </c>
      <c r="G7" s="23">
        <v>14119896</v>
      </c>
      <c r="H7" s="23">
        <v>14119896</v>
      </c>
      <c r="I7" s="23">
        <v>14119896</v>
      </c>
      <c r="J7" s="23">
        <v>14119896</v>
      </c>
      <c r="K7" s="23">
        <v>14119896</v>
      </c>
      <c r="L7" s="23">
        <v>14119896</v>
      </c>
      <c r="M7" s="23">
        <v>14119896</v>
      </c>
      <c r="N7" s="24">
        <v>14119900</v>
      </c>
      <c r="O7" s="25">
        <v>169438756</v>
      </c>
      <c r="P7" s="23">
        <v>180136888</v>
      </c>
      <c r="Q7" s="26">
        <v>186736143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453082</v>
      </c>
      <c r="D9" s="16">
        <f t="shared" si="1"/>
        <v>453082</v>
      </c>
      <c r="E9" s="16">
        <f t="shared" si="1"/>
        <v>453082</v>
      </c>
      <c r="F9" s="16">
        <f t="shared" si="1"/>
        <v>453082</v>
      </c>
      <c r="G9" s="16">
        <f t="shared" si="1"/>
        <v>453082</v>
      </c>
      <c r="H9" s="16">
        <f t="shared" si="1"/>
        <v>453082</v>
      </c>
      <c r="I9" s="16">
        <f t="shared" si="1"/>
        <v>453082</v>
      </c>
      <c r="J9" s="16">
        <f t="shared" si="1"/>
        <v>453082</v>
      </c>
      <c r="K9" s="16">
        <f t="shared" si="1"/>
        <v>453082</v>
      </c>
      <c r="L9" s="16">
        <f>SUM(L10:L14)</f>
        <v>453082</v>
      </c>
      <c r="M9" s="16">
        <f>SUM(M10:M14)</f>
        <v>453082</v>
      </c>
      <c r="N9" s="27">
        <f t="shared" si="1"/>
        <v>453078</v>
      </c>
      <c r="O9" s="28">
        <f t="shared" si="1"/>
        <v>5436980</v>
      </c>
      <c r="P9" s="16">
        <f t="shared" si="1"/>
        <v>5850276</v>
      </c>
      <c r="Q9" s="29">
        <f t="shared" si="1"/>
        <v>5173393</v>
      </c>
    </row>
    <row r="10" spans="1:17" ht="13.5">
      <c r="A10" s="3" t="s">
        <v>27</v>
      </c>
      <c r="B10" s="2"/>
      <c r="C10" s="19">
        <v>33333</v>
      </c>
      <c r="D10" s="19">
        <v>33333</v>
      </c>
      <c r="E10" s="19">
        <v>33333</v>
      </c>
      <c r="F10" s="19">
        <v>33333</v>
      </c>
      <c r="G10" s="19">
        <v>33333</v>
      </c>
      <c r="H10" s="19">
        <v>33333</v>
      </c>
      <c r="I10" s="19">
        <v>33333</v>
      </c>
      <c r="J10" s="19">
        <v>33333</v>
      </c>
      <c r="K10" s="19">
        <v>33333</v>
      </c>
      <c r="L10" s="19">
        <v>33333</v>
      </c>
      <c r="M10" s="19">
        <v>33333</v>
      </c>
      <c r="N10" s="20">
        <v>33333</v>
      </c>
      <c r="O10" s="21">
        <v>399996</v>
      </c>
      <c r="P10" s="19">
        <v>418404</v>
      </c>
      <c r="Q10" s="22">
        <v>437646</v>
      </c>
    </row>
    <row r="11" spans="1:17" ht="13.5">
      <c r="A11" s="3" t="s">
        <v>28</v>
      </c>
      <c r="B11" s="2"/>
      <c r="C11" s="19">
        <v>305958</v>
      </c>
      <c r="D11" s="19">
        <v>305958</v>
      </c>
      <c r="E11" s="19">
        <v>305958</v>
      </c>
      <c r="F11" s="19">
        <v>305958</v>
      </c>
      <c r="G11" s="19">
        <v>305958</v>
      </c>
      <c r="H11" s="19">
        <v>305958</v>
      </c>
      <c r="I11" s="19">
        <v>305958</v>
      </c>
      <c r="J11" s="19">
        <v>305958</v>
      </c>
      <c r="K11" s="19">
        <v>305958</v>
      </c>
      <c r="L11" s="19">
        <v>305958</v>
      </c>
      <c r="M11" s="19">
        <v>305958</v>
      </c>
      <c r="N11" s="20">
        <v>305958</v>
      </c>
      <c r="O11" s="21">
        <v>3671496</v>
      </c>
      <c r="P11" s="19">
        <v>3840384</v>
      </c>
      <c r="Q11" s="22">
        <v>4017047</v>
      </c>
    </row>
    <row r="12" spans="1:17" ht="13.5">
      <c r="A12" s="3" t="s">
        <v>29</v>
      </c>
      <c r="B12" s="2"/>
      <c r="C12" s="19">
        <v>47124</v>
      </c>
      <c r="D12" s="19">
        <v>47124</v>
      </c>
      <c r="E12" s="19">
        <v>47124</v>
      </c>
      <c r="F12" s="19">
        <v>47124</v>
      </c>
      <c r="G12" s="19">
        <v>47124</v>
      </c>
      <c r="H12" s="19">
        <v>47124</v>
      </c>
      <c r="I12" s="19">
        <v>47124</v>
      </c>
      <c r="J12" s="19">
        <v>47124</v>
      </c>
      <c r="K12" s="19">
        <v>47124</v>
      </c>
      <c r="L12" s="19">
        <v>47124</v>
      </c>
      <c r="M12" s="19">
        <v>47124</v>
      </c>
      <c r="N12" s="20">
        <v>47124</v>
      </c>
      <c r="O12" s="21">
        <v>565488</v>
      </c>
      <c r="P12" s="19">
        <v>591492</v>
      </c>
      <c r="Q12" s="22">
        <v>618700</v>
      </c>
    </row>
    <row r="13" spans="1:17" ht="13.5">
      <c r="A13" s="3" t="s">
        <v>30</v>
      </c>
      <c r="B13" s="2"/>
      <c r="C13" s="19">
        <v>66667</v>
      </c>
      <c r="D13" s="19">
        <v>66667</v>
      </c>
      <c r="E13" s="19">
        <v>66667</v>
      </c>
      <c r="F13" s="19">
        <v>66667</v>
      </c>
      <c r="G13" s="19">
        <v>66667</v>
      </c>
      <c r="H13" s="19">
        <v>66667</v>
      </c>
      <c r="I13" s="19">
        <v>66667</v>
      </c>
      <c r="J13" s="19">
        <v>66667</v>
      </c>
      <c r="K13" s="19">
        <v>66667</v>
      </c>
      <c r="L13" s="19">
        <v>66667</v>
      </c>
      <c r="M13" s="19">
        <v>66667</v>
      </c>
      <c r="N13" s="20">
        <v>66663</v>
      </c>
      <c r="O13" s="21">
        <v>800000</v>
      </c>
      <c r="P13" s="19">
        <v>999996</v>
      </c>
      <c r="Q13" s="22">
        <v>100000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15714650</v>
      </c>
      <c r="D15" s="16">
        <f t="shared" si="2"/>
        <v>15714650</v>
      </c>
      <c r="E15" s="16">
        <f t="shared" si="2"/>
        <v>15714650</v>
      </c>
      <c r="F15" s="16">
        <f t="shared" si="2"/>
        <v>15714650</v>
      </c>
      <c r="G15" s="16">
        <f t="shared" si="2"/>
        <v>15714650</v>
      </c>
      <c r="H15" s="16">
        <f t="shared" si="2"/>
        <v>15714650</v>
      </c>
      <c r="I15" s="16">
        <f t="shared" si="2"/>
        <v>15714650</v>
      </c>
      <c r="J15" s="16">
        <f t="shared" si="2"/>
        <v>15714650</v>
      </c>
      <c r="K15" s="16">
        <f t="shared" si="2"/>
        <v>15714650</v>
      </c>
      <c r="L15" s="16">
        <f>SUM(L16:L18)</f>
        <v>15714650</v>
      </c>
      <c r="M15" s="16">
        <f>SUM(M16:M18)</f>
        <v>15714650</v>
      </c>
      <c r="N15" s="27">
        <f t="shared" si="2"/>
        <v>15714638</v>
      </c>
      <c r="O15" s="28">
        <f t="shared" si="2"/>
        <v>188575788</v>
      </c>
      <c r="P15" s="16">
        <f t="shared" si="2"/>
        <v>189748656</v>
      </c>
      <c r="Q15" s="29">
        <f t="shared" si="2"/>
        <v>198317781</v>
      </c>
    </row>
    <row r="16" spans="1:17" ht="13.5">
      <c r="A16" s="3" t="s">
        <v>33</v>
      </c>
      <c r="B16" s="2"/>
      <c r="C16" s="19">
        <v>3999149</v>
      </c>
      <c r="D16" s="19">
        <v>3999149</v>
      </c>
      <c r="E16" s="19">
        <v>3999149</v>
      </c>
      <c r="F16" s="19">
        <v>3999149</v>
      </c>
      <c r="G16" s="19">
        <v>3999149</v>
      </c>
      <c r="H16" s="19">
        <v>3999149</v>
      </c>
      <c r="I16" s="19">
        <v>3999149</v>
      </c>
      <c r="J16" s="19">
        <v>3999149</v>
      </c>
      <c r="K16" s="19">
        <v>3999149</v>
      </c>
      <c r="L16" s="19">
        <v>3999149</v>
      </c>
      <c r="M16" s="19">
        <v>3999149</v>
      </c>
      <c r="N16" s="20">
        <v>3999141</v>
      </c>
      <c r="O16" s="21">
        <v>47989780</v>
      </c>
      <c r="P16" s="19">
        <v>46054272</v>
      </c>
      <c r="Q16" s="22">
        <v>46530768</v>
      </c>
    </row>
    <row r="17" spans="1:17" ht="13.5">
      <c r="A17" s="3" t="s">
        <v>34</v>
      </c>
      <c r="B17" s="2"/>
      <c r="C17" s="19">
        <v>11715501</v>
      </c>
      <c r="D17" s="19">
        <v>11715501</v>
      </c>
      <c r="E17" s="19">
        <v>11715501</v>
      </c>
      <c r="F17" s="19">
        <v>11715501</v>
      </c>
      <c r="G17" s="19">
        <v>11715501</v>
      </c>
      <c r="H17" s="19">
        <v>11715501</v>
      </c>
      <c r="I17" s="19">
        <v>11715501</v>
      </c>
      <c r="J17" s="19">
        <v>11715501</v>
      </c>
      <c r="K17" s="19">
        <v>11715501</v>
      </c>
      <c r="L17" s="19">
        <v>11715501</v>
      </c>
      <c r="M17" s="19">
        <v>11715501</v>
      </c>
      <c r="N17" s="20">
        <v>11715497</v>
      </c>
      <c r="O17" s="21">
        <v>140586008</v>
      </c>
      <c r="P17" s="19">
        <v>143694384</v>
      </c>
      <c r="Q17" s="22">
        <v>151787013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2804786</v>
      </c>
      <c r="D19" s="16">
        <f t="shared" si="3"/>
        <v>2804786</v>
      </c>
      <c r="E19" s="16">
        <f t="shared" si="3"/>
        <v>2804786</v>
      </c>
      <c r="F19" s="16">
        <f t="shared" si="3"/>
        <v>2804786</v>
      </c>
      <c r="G19" s="16">
        <f t="shared" si="3"/>
        <v>2804786</v>
      </c>
      <c r="H19" s="16">
        <f t="shared" si="3"/>
        <v>2804786</v>
      </c>
      <c r="I19" s="16">
        <f t="shared" si="3"/>
        <v>2804786</v>
      </c>
      <c r="J19" s="16">
        <f t="shared" si="3"/>
        <v>2804786</v>
      </c>
      <c r="K19" s="16">
        <f t="shared" si="3"/>
        <v>2804786</v>
      </c>
      <c r="L19" s="16">
        <f>SUM(L20:L23)</f>
        <v>2804786</v>
      </c>
      <c r="M19" s="16">
        <f>SUM(M20:M23)</f>
        <v>2804786</v>
      </c>
      <c r="N19" s="27">
        <f t="shared" si="3"/>
        <v>2804782</v>
      </c>
      <c r="O19" s="28">
        <f t="shared" si="3"/>
        <v>33657428</v>
      </c>
      <c r="P19" s="16">
        <f t="shared" si="3"/>
        <v>35205672</v>
      </c>
      <c r="Q19" s="29">
        <f t="shared" si="3"/>
        <v>38796317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2804786</v>
      </c>
      <c r="D23" s="19">
        <v>2804786</v>
      </c>
      <c r="E23" s="19">
        <v>2804786</v>
      </c>
      <c r="F23" s="19">
        <v>2804786</v>
      </c>
      <c r="G23" s="19">
        <v>2804786</v>
      </c>
      <c r="H23" s="19">
        <v>2804786</v>
      </c>
      <c r="I23" s="19">
        <v>2804786</v>
      </c>
      <c r="J23" s="19">
        <v>2804786</v>
      </c>
      <c r="K23" s="19">
        <v>2804786</v>
      </c>
      <c r="L23" s="19">
        <v>2804786</v>
      </c>
      <c r="M23" s="19">
        <v>2804786</v>
      </c>
      <c r="N23" s="20">
        <v>2804782</v>
      </c>
      <c r="O23" s="21">
        <v>33657428</v>
      </c>
      <c r="P23" s="19">
        <v>35205672</v>
      </c>
      <c r="Q23" s="22">
        <v>38796317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74174664</v>
      </c>
      <c r="D25" s="41">
        <f t="shared" si="4"/>
        <v>74174664</v>
      </c>
      <c r="E25" s="41">
        <f t="shared" si="4"/>
        <v>74174664</v>
      </c>
      <c r="F25" s="41">
        <f t="shared" si="4"/>
        <v>74174664</v>
      </c>
      <c r="G25" s="41">
        <f t="shared" si="4"/>
        <v>74174664</v>
      </c>
      <c r="H25" s="41">
        <f t="shared" si="4"/>
        <v>74174664</v>
      </c>
      <c r="I25" s="41">
        <f t="shared" si="4"/>
        <v>74174664</v>
      </c>
      <c r="J25" s="41">
        <f t="shared" si="4"/>
        <v>74174664</v>
      </c>
      <c r="K25" s="41">
        <f t="shared" si="4"/>
        <v>74174664</v>
      </c>
      <c r="L25" s="41">
        <f>+L5+L9+L15+L19+L24</f>
        <v>74174664</v>
      </c>
      <c r="M25" s="41">
        <f>+M5+M9+M15+M19+M24</f>
        <v>74174664</v>
      </c>
      <c r="N25" s="42">
        <f t="shared" si="4"/>
        <v>74174648</v>
      </c>
      <c r="O25" s="43">
        <f t="shared" si="4"/>
        <v>890095952</v>
      </c>
      <c r="P25" s="41">
        <f t="shared" si="4"/>
        <v>936835492</v>
      </c>
      <c r="Q25" s="44">
        <f t="shared" si="4"/>
        <v>986120634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25513017</v>
      </c>
      <c r="D28" s="16">
        <f t="shared" si="5"/>
        <v>25513017</v>
      </c>
      <c r="E28" s="16">
        <f>SUM(E29:E31)</f>
        <v>25513017</v>
      </c>
      <c r="F28" s="16">
        <f>SUM(F29:F31)</f>
        <v>25513017</v>
      </c>
      <c r="G28" s="16">
        <f>SUM(G29:G31)</f>
        <v>25513017</v>
      </c>
      <c r="H28" s="16">
        <f>SUM(H29:H31)</f>
        <v>25513017</v>
      </c>
      <c r="I28" s="16">
        <f t="shared" si="5"/>
        <v>25513017</v>
      </c>
      <c r="J28" s="16">
        <f t="shared" si="5"/>
        <v>25513017</v>
      </c>
      <c r="K28" s="16">
        <f t="shared" si="5"/>
        <v>25513017</v>
      </c>
      <c r="L28" s="16">
        <f>SUM(L29:L31)</f>
        <v>25513017</v>
      </c>
      <c r="M28" s="16">
        <f>SUM(M29:M31)</f>
        <v>25513017</v>
      </c>
      <c r="N28" s="17">
        <f t="shared" si="5"/>
        <v>25513013</v>
      </c>
      <c r="O28" s="18">
        <f t="shared" si="5"/>
        <v>306156200</v>
      </c>
      <c r="P28" s="16">
        <f t="shared" si="5"/>
        <v>323769468</v>
      </c>
      <c r="Q28" s="17">
        <f t="shared" si="5"/>
        <v>334478441</v>
      </c>
    </row>
    <row r="29" spans="1:17" ht="13.5">
      <c r="A29" s="3" t="s">
        <v>23</v>
      </c>
      <c r="B29" s="2"/>
      <c r="C29" s="19">
        <v>14042908</v>
      </c>
      <c r="D29" s="19">
        <v>14042908</v>
      </c>
      <c r="E29" s="19">
        <v>14042908</v>
      </c>
      <c r="F29" s="19">
        <v>14042908</v>
      </c>
      <c r="G29" s="19">
        <v>14042908</v>
      </c>
      <c r="H29" s="19">
        <v>14042908</v>
      </c>
      <c r="I29" s="19">
        <v>14042908</v>
      </c>
      <c r="J29" s="19">
        <v>14042908</v>
      </c>
      <c r="K29" s="19">
        <v>14042908</v>
      </c>
      <c r="L29" s="19">
        <v>14042908</v>
      </c>
      <c r="M29" s="19">
        <v>14042908</v>
      </c>
      <c r="N29" s="20">
        <v>14042908</v>
      </c>
      <c r="O29" s="21">
        <v>168514896</v>
      </c>
      <c r="P29" s="19">
        <v>179486772</v>
      </c>
      <c r="Q29" s="22">
        <v>184119134</v>
      </c>
    </row>
    <row r="30" spans="1:17" ht="13.5">
      <c r="A30" s="3" t="s">
        <v>24</v>
      </c>
      <c r="B30" s="2"/>
      <c r="C30" s="23">
        <v>11370234</v>
      </c>
      <c r="D30" s="23">
        <v>11370234</v>
      </c>
      <c r="E30" s="23">
        <v>11370234</v>
      </c>
      <c r="F30" s="23">
        <v>11370234</v>
      </c>
      <c r="G30" s="23">
        <v>11370234</v>
      </c>
      <c r="H30" s="23">
        <v>11370234</v>
      </c>
      <c r="I30" s="23">
        <v>11370234</v>
      </c>
      <c r="J30" s="23">
        <v>11370234</v>
      </c>
      <c r="K30" s="23">
        <v>11370234</v>
      </c>
      <c r="L30" s="23">
        <v>11370234</v>
      </c>
      <c r="M30" s="23">
        <v>11370234</v>
      </c>
      <c r="N30" s="24">
        <v>11370230</v>
      </c>
      <c r="O30" s="25">
        <v>136442804</v>
      </c>
      <c r="P30" s="23">
        <v>143029056</v>
      </c>
      <c r="Q30" s="26">
        <v>149048010</v>
      </c>
    </row>
    <row r="31" spans="1:17" ht="13.5">
      <c r="A31" s="3" t="s">
        <v>25</v>
      </c>
      <c r="B31" s="2"/>
      <c r="C31" s="19">
        <v>99875</v>
      </c>
      <c r="D31" s="19">
        <v>99875</v>
      </c>
      <c r="E31" s="19">
        <v>99875</v>
      </c>
      <c r="F31" s="19">
        <v>99875</v>
      </c>
      <c r="G31" s="19">
        <v>99875</v>
      </c>
      <c r="H31" s="19">
        <v>99875</v>
      </c>
      <c r="I31" s="19">
        <v>99875</v>
      </c>
      <c r="J31" s="19">
        <v>99875</v>
      </c>
      <c r="K31" s="19">
        <v>99875</v>
      </c>
      <c r="L31" s="19">
        <v>99875</v>
      </c>
      <c r="M31" s="19">
        <v>99875</v>
      </c>
      <c r="N31" s="20">
        <v>99875</v>
      </c>
      <c r="O31" s="21">
        <v>1198500</v>
      </c>
      <c r="P31" s="19">
        <v>1253640</v>
      </c>
      <c r="Q31" s="22">
        <v>1311297</v>
      </c>
    </row>
    <row r="32" spans="1:17" ht="13.5">
      <c r="A32" s="1" t="s">
        <v>26</v>
      </c>
      <c r="B32" s="2"/>
      <c r="C32" s="16">
        <f aca="true" t="shared" si="6" ref="C32:Q32">SUM(C33:C37)</f>
        <v>8464528</v>
      </c>
      <c r="D32" s="16">
        <f t="shared" si="6"/>
        <v>8464528</v>
      </c>
      <c r="E32" s="16">
        <f>SUM(E33:E37)</f>
        <v>8464528</v>
      </c>
      <c r="F32" s="16">
        <f>SUM(F33:F37)</f>
        <v>8464528</v>
      </c>
      <c r="G32" s="16">
        <f>SUM(G33:G37)</f>
        <v>8464528</v>
      </c>
      <c r="H32" s="16">
        <f>SUM(H33:H37)</f>
        <v>8464528</v>
      </c>
      <c r="I32" s="16">
        <f t="shared" si="6"/>
        <v>8464528</v>
      </c>
      <c r="J32" s="16">
        <f t="shared" si="6"/>
        <v>8464528</v>
      </c>
      <c r="K32" s="16">
        <f t="shared" si="6"/>
        <v>8464528</v>
      </c>
      <c r="L32" s="16">
        <f>SUM(L33:L37)</f>
        <v>8464528</v>
      </c>
      <c r="M32" s="16">
        <f>SUM(M33:M37)</f>
        <v>8464528</v>
      </c>
      <c r="N32" s="27">
        <f t="shared" si="6"/>
        <v>8464528</v>
      </c>
      <c r="O32" s="28">
        <f t="shared" si="6"/>
        <v>101574336</v>
      </c>
      <c r="P32" s="16">
        <f t="shared" si="6"/>
        <v>95921496</v>
      </c>
      <c r="Q32" s="29">
        <f t="shared" si="6"/>
        <v>99715824</v>
      </c>
    </row>
    <row r="33" spans="1:17" ht="13.5">
      <c r="A33" s="3" t="s">
        <v>27</v>
      </c>
      <c r="B33" s="2"/>
      <c r="C33" s="19">
        <v>595729</v>
      </c>
      <c r="D33" s="19">
        <v>595729</v>
      </c>
      <c r="E33" s="19">
        <v>595729</v>
      </c>
      <c r="F33" s="19">
        <v>595729</v>
      </c>
      <c r="G33" s="19">
        <v>595729</v>
      </c>
      <c r="H33" s="19">
        <v>595729</v>
      </c>
      <c r="I33" s="19">
        <v>595729</v>
      </c>
      <c r="J33" s="19">
        <v>595729</v>
      </c>
      <c r="K33" s="19">
        <v>595729</v>
      </c>
      <c r="L33" s="19">
        <v>595729</v>
      </c>
      <c r="M33" s="19">
        <v>595729</v>
      </c>
      <c r="N33" s="20">
        <v>595729</v>
      </c>
      <c r="O33" s="21">
        <v>7148748</v>
      </c>
      <c r="P33" s="19">
        <v>1202784</v>
      </c>
      <c r="Q33" s="22">
        <v>1259359</v>
      </c>
    </row>
    <row r="34" spans="1:17" ht="13.5">
      <c r="A34" s="3" t="s">
        <v>28</v>
      </c>
      <c r="B34" s="2"/>
      <c r="C34" s="19">
        <v>1914186</v>
      </c>
      <c r="D34" s="19">
        <v>1914186</v>
      </c>
      <c r="E34" s="19">
        <v>1914186</v>
      </c>
      <c r="F34" s="19">
        <v>1914186</v>
      </c>
      <c r="G34" s="19">
        <v>1914186</v>
      </c>
      <c r="H34" s="19">
        <v>1914186</v>
      </c>
      <c r="I34" s="19">
        <v>1914186</v>
      </c>
      <c r="J34" s="19">
        <v>1914186</v>
      </c>
      <c r="K34" s="19">
        <v>1914186</v>
      </c>
      <c r="L34" s="19">
        <v>1914186</v>
      </c>
      <c r="M34" s="19">
        <v>1914186</v>
      </c>
      <c r="N34" s="20">
        <v>1914186</v>
      </c>
      <c r="O34" s="21">
        <v>22970232</v>
      </c>
      <c r="P34" s="19">
        <v>23776284</v>
      </c>
      <c r="Q34" s="22">
        <v>24632483</v>
      </c>
    </row>
    <row r="35" spans="1:17" ht="13.5">
      <c r="A35" s="3" t="s">
        <v>29</v>
      </c>
      <c r="B35" s="2"/>
      <c r="C35" s="19">
        <v>525794</v>
      </c>
      <c r="D35" s="19">
        <v>525794</v>
      </c>
      <c r="E35" s="19">
        <v>525794</v>
      </c>
      <c r="F35" s="19">
        <v>525794</v>
      </c>
      <c r="G35" s="19">
        <v>525794</v>
      </c>
      <c r="H35" s="19">
        <v>525794</v>
      </c>
      <c r="I35" s="19">
        <v>525794</v>
      </c>
      <c r="J35" s="19">
        <v>525794</v>
      </c>
      <c r="K35" s="19">
        <v>525794</v>
      </c>
      <c r="L35" s="19">
        <v>525794</v>
      </c>
      <c r="M35" s="19">
        <v>525794</v>
      </c>
      <c r="N35" s="20">
        <v>525794</v>
      </c>
      <c r="O35" s="21">
        <v>6309528</v>
      </c>
      <c r="P35" s="19">
        <v>6588720</v>
      </c>
      <c r="Q35" s="22">
        <v>6891778</v>
      </c>
    </row>
    <row r="36" spans="1:17" ht="13.5">
      <c r="A36" s="3" t="s">
        <v>30</v>
      </c>
      <c r="B36" s="2"/>
      <c r="C36" s="19">
        <v>5428819</v>
      </c>
      <c r="D36" s="19">
        <v>5428819</v>
      </c>
      <c r="E36" s="19">
        <v>5428819</v>
      </c>
      <c r="F36" s="19">
        <v>5428819</v>
      </c>
      <c r="G36" s="19">
        <v>5428819</v>
      </c>
      <c r="H36" s="19">
        <v>5428819</v>
      </c>
      <c r="I36" s="19">
        <v>5428819</v>
      </c>
      <c r="J36" s="19">
        <v>5428819</v>
      </c>
      <c r="K36" s="19">
        <v>5428819</v>
      </c>
      <c r="L36" s="19">
        <v>5428819</v>
      </c>
      <c r="M36" s="19">
        <v>5428819</v>
      </c>
      <c r="N36" s="20">
        <v>5428819</v>
      </c>
      <c r="O36" s="21">
        <v>65145828</v>
      </c>
      <c r="P36" s="19">
        <v>64353708</v>
      </c>
      <c r="Q36" s="22">
        <v>66932204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19206839</v>
      </c>
      <c r="D38" s="16">
        <f t="shared" si="7"/>
        <v>19206839</v>
      </c>
      <c r="E38" s="16">
        <f>SUM(E39:E41)</f>
        <v>19206839</v>
      </c>
      <c r="F38" s="16">
        <f>SUM(F39:F41)</f>
        <v>19206839</v>
      </c>
      <c r="G38" s="16">
        <f>SUM(G39:G41)</f>
        <v>19206839</v>
      </c>
      <c r="H38" s="16">
        <f>SUM(H39:H41)</f>
        <v>19206839</v>
      </c>
      <c r="I38" s="16">
        <f t="shared" si="7"/>
        <v>19206839</v>
      </c>
      <c r="J38" s="16">
        <f t="shared" si="7"/>
        <v>19206839</v>
      </c>
      <c r="K38" s="16">
        <f t="shared" si="7"/>
        <v>19206839</v>
      </c>
      <c r="L38" s="16">
        <f>SUM(L39:L41)</f>
        <v>19206839</v>
      </c>
      <c r="M38" s="16">
        <f>SUM(M39:M41)</f>
        <v>19206839</v>
      </c>
      <c r="N38" s="27">
        <f t="shared" si="7"/>
        <v>19206835</v>
      </c>
      <c r="O38" s="28">
        <f t="shared" si="7"/>
        <v>230482064</v>
      </c>
      <c r="P38" s="16">
        <f t="shared" si="7"/>
        <v>240505272</v>
      </c>
      <c r="Q38" s="29">
        <f t="shared" si="7"/>
        <v>250680736</v>
      </c>
    </row>
    <row r="39" spans="1:17" ht="13.5">
      <c r="A39" s="3" t="s">
        <v>33</v>
      </c>
      <c r="B39" s="2"/>
      <c r="C39" s="19">
        <v>4065700</v>
      </c>
      <c r="D39" s="19">
        <v>4065700</v>
      </c>
      <c r="E39" s="19">
        <v>4065700</v>
      </c>
      <c r="F39" s="19">
        <v>4065700</v>
      </c>
      <c r="G39" s="19">
        <v>4065700</v>
      </c>
      <c r="H39" s="19">
        <v>4065700</v>
      </c>
      <c r="I39" s="19">
        <v>4065700</v>
      </c>
      <c r="J39" s="19">
        <v>4065700</v>
      </c>
      <c r="K39" s="19">
        <v>4065700</v>
      </c>
      <c r="L39" s="19">
        <v>4065700</v>
      </c>
      <c r="M39" s="19">
        <v>4065700</v>
      </c>
      <c r="N39" s="20">
        <v>4065696</v>
      </c>
      <c r="O39" s="21">
        <v>48788396</v>
      </c>
      <c r="P39" s="19">
        <v>50654532</v>
      </c>
      <c r="Q39" s="22">
        <v>52643391</v>
      </c>
    </row>
    <row r="40" spans="1:17" ht="13.5">
      <c r="A40" s="3" t="s">
        <v>34</v>
      </c>
      <c r="B40" s="2"/>
      <c r="C40" s="19">
        <v>15141139</v>
      </c>
      <c r="D40" s="19">
        <v>15141139</v>
      </c>
      <c r="E40" s="19">
        <v>15141139</v>
      </c>
      <c r="F40" s="19">
        <v>15141139</v>
      </c>
      <c r="G40" s="19">
        <v>15141139</v>
      </c>
      <c r="H40" s="19">
        <v>15141139</v>
      </c>
      <c r="I40" s="19">
        <v>15141139</v>
      </c>
      <c r="J40" s="19">
        <v>15141139</v>
      </c>
      <c r="K40" s="19">
        <v>15141139</v>
      </c>
      <c r="L40" s="19">
        <v>15141139</v>
      </c>
      <c r="M40" s="19">
        <v>15141139</v>
      </c>
      <c r="N40" s="20">
        <v>15141139</v>
      </c>
      <c r="O40" s="21">
        <v>181693668</v>
      </c>
      <c r="P40" s="19">
        <v>189850740</v>
      </c>
      <c r="Q40" s="22">
        <v>198037345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5156873</v>
      </c>
      <c r="D42" s="16">
        <f t="shared" si="8"/>
        <v>5156873</v>
      </c>
      <c r="E42" s="16">
        <f>SUM(E43:E46)</f>
        <v>5156873</v>
      </c>
      <c r="F42" s="16">
        <f>SUM(F43:F46)</f>
        <v>5156873</v>
      </c>
      <c r="G42" s="16">
        <f>SUM(G43:G46)</f>
        <v>5156873</v>
      </c>
      <c r="H42" s="16">
        <f>SUM(H43:H46)</f>
        <v>5156873</v>
      </c>
      <c r="I42" s="16">
        <f t="shared" si="8"/>
        <v>5156873</v>
      </c>
      <c r="J42" s="16">
        <f t="shared" si="8"/>
        <v>5156873</v>
      </c>
      <c r="K42" s="16">
        <f t="shared" si="8"/>
        <v>5156873</v>
      </c>
      <c r="L42" s="16">
        <f>SUM(L43:L46)</f>
        <v>5156873</v>
      </c>
      <c r="M42" s="16">
        <f>SUM(M43:M46)</f>
        <v>5156873</v>
      </c>
      <c r="N42" s="27">
        <f t="shared" si="8"/>
        <v>5156869</v>
      </c>
      <c r="O42" s="28">
        <f t="shared" si="8"/>
        <v>61882472</v>
      </c>
      <c r="P42" s="16">
        <f t="shared" si="8"/>
        <v>65390124</v>
      </c>
      <c r="Q42" s="29">
        <f t="shared" si="8"/>
        <v>69101119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5156873</v>
      </c>
      <c r="D46" s="19">
        <v>5156873</v>
      </c>
      <c r="E46" s="19">
        <v>5156873</v>
      </c>
      <c r="F46" s="19">
        <v>5156873</v>
      </c>
      <c r="G46" s="19">
        <v>5156873</v>
      </c>
      <c r="H46" s="19">
        <v>5156873</v>
      </c>
      <c r="I46" s="19">
        <v>5156873</v>
      </c>
      <c r="J46" s="19">
        <v>5156873</v>
      </c>
      <c r="K46" s="19">
        <v>5156873</v>
      </c>
      <c r="L46" s="19">
        <v>5156873</v>
      </c>
      <c r="M46" s="19">
        <v>5156873</v>
      </c>
      <c r="N46" s="20">
        <v>5156869</v>
      </c>
      <c r="O46" s="21">
        <v>61882472</v>
      </c>
      <c r="P46" s="19">
        <v>65390124</v>
      </c>
      <c r="Q46" s="22">
        <v>69101119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58341257</v>
      </c>
      <c r="D48" s="41">
        <f t="shared" si="9"/>
        <v>58341257</v>
      </c>
      <c r="E48" s="41">
        <f>+E28+E32+E38+E42+E47</f>
        <v>58341257</v>
      </c>
      <c r="F48" s="41">
        <f>+F28+F32+F38+F42+F47</f>
        <v>58341257</v>
      </c>
      <c r="G48" s="41">
        <f>+G28+G32+G38+G42+G47</f>
        <v>58341257</v>
      </c>
      <c r="H48" s="41">
        <f>+H28+H32+H38+H42+H47</f>
        <v>58341257</v>
      </c>
      <c r="I48" s="41">
        <f t="shared" si="9"/>
        <v>58341257</v>
      </c>
      <c r="J48" s="41">
        <f t="shared" si="9"/>
        <v>58341257</v>
      </c>
      <c r="K48" s="41">
        <f t="shared" si="9"/>
        <v>58341257</v>
      </c>
      <c r="L48" s="41">
        <f>+L28+L32+L38+L42+L47</f>
        <v>58341257</v>
      </c>
      <c r="M48" s="41">
        <f>+M28+M32+M38+M42+M47</f>
        <v>58341257</v>
      </c>
      <c r="N48" s="42">
        <f t="shared" si="9"/>
        <v>58341245</v>
      </c>
      <c r="O48" s="43">
        <f t="shared" si="9"/>
        <v>700095072</v>
      </c>
      <c r="P48" s="41">
        <f t="shared" si="9"/>
        <v>725586360</v>
      </c>
      <c r="Q48" s="44">
        <f t="shared" si="9"/>
        <v>753976120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15833407</v>
      </c>
      <c r="D49" s="45">
        <f t="shared" si="10"/>
        <v>15833407</v>
      </c>
      <c r="E49" s="45">
        <f t="shared" si="10"/>
        <v>15833407</v>
      </c>
      <c r="F49" s="45">
        <f t="shared" si="10"/>
        <v>15833407</v>
      </c>
      <c r="G49" s="45">
        <f t="shared" si="10"/>
        <v>15833407</v>
      </c>
      <c r="H49" s="45">
        <f t="shared" si="10"/>
        <v>15833407</v>
      </c>
      <c r="I49" s="45">
        <f t="shared" si="10"/>
        <v>15833407</v>
      </c>
      <c r="J49" s="45">
        <f t="shared" si="10"/>
        <v>15833407</v>
      </c>
      <c r="K49" s="45">
        <f t="shared" si="10"/>
        <v>15833407</v>
      </c>
      <c r="L49" s="45">
        <f>+L25-L48</f>
        <v>15833407</v>
      </c>
      <c r="M49" s="45">
        <f>+M25-M48</f>
        <v>15833407</v>
      </c>
      <c r="N49" s="46">
        <f t="shared" si="10"/>
        <v>15833403</v>
      </c>
      <c r="O49" s="47">
        <f t="shared" si="10"/>
        <v>190000880</v>
      </c>
      <c r="P49" s="45">
        <f t="shared" si="10"/>
        <v>211249132</v>
      </c>
      <c r="Q49" s="48">
        <f t="shared" si="10"/>
        <v>232144514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2020-11-26T16:14:26Z</dcterms:created>
  <dcterms:modified xsi:type="dcterms:W3CDTF">2020-11-26T16:15:09Z</dcterms:modified>
  <cp:category/>
  <cp:version/>
  <cp:contentType/>
  <cp:contentStatus/>
</cp:coreProperties>
</file>